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20" windowWidth="27795" windowHeight="10785"/>
  </bookViews>
  <sheets>
    <sheet name="от 100" sheetId="2" r:id="rId1"/>
  </sheets>
  <definedNames>
    <definedName name="_xlnm._FilterDatabase" localSheetId="0" hidden="1">'от 100'!$A$12:$Q$125</definedName>
  </definedNames>
  <calcPr calcId="145621"/>
</workbook>
</file>

<file path=xl/calcChain.xml><?xml version="1.0" encoding="utf-8"?>
<calcChain xmlns="http://schemas.openxmlformats.org/spreadsheetml/2006/main">
  <c r="J124" i="2" l="1"/>
  <c r="M20" i="2" l="1"/>
  <c r="M121" i="2" l="1"/>
  <c r="M83" i="2" l="1"/>
  <c r="M123" i="2"/>
  <c r="M122" i="2"/>
  <c r="M100" i="2"/>
  <c r="M92" i="2"/>
  <c r="M93" i="2"/>
  <c r="M91" i="2"/>
  <c r="M117" i="2"/>
  <c r="M118" i="2"/>
  <c r="M119" i="2"/>
  <c r="M116" i="2"/>
  <c r="M81" i="2"/>
  <c r="M74" i="2"/>
  <c r="M73" i="2"/>
  <c r="M23" i="2" l="1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22" i="2"/>
  <c r="M21" i="2"/>
  <c r="M19" i="2"/>
  <c r="M18" i="2"/>
  <c r="M17" i="2"/>
  <c r="M16" i="2"/>
  <c r="M15" i="2"/>
  <c r="M14" i="2"/>
  <c r="M68" i="2" l="1"/>
  <c r="M69" i="2"/>
  <c r="M70" i="2"/>
  <c r="M71" i="2"/>
  <c r="M72" i="2"/>
  <c r="M76" i="2"/>
  <c r="M77" i="2"/>
  <c r="M79" i="2"/>
  <c r="M80" i="2"/>
  <c r="M85" i="2"/>
  <c r="M86" i="2"/>
  <c r="M87" i="2"/>
  <c r="M88" i="2"/>
  <c r="M90" i="2"/>
  <c r="M95" i="2"/>
  <c r="M96" i="2"/>
  <c r="M97" i="2"/>
  <c r="M99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</calcChain>
</file>

<file path=xl/sharedStrings.xml><?xml version="1.0" encoding="utf-8"?>
<sst xmlns="http://schemas.openxmlformats.org/spreadsheetml/2006/main" count="685" uniqueCount="287">
  <si>
    <t>Инв. №</t>
  </si>
  <si>
    <t>Адрес</t>
  </si>
  <si>
    <t>Характеристика</t>
  </si>
  <si>
    <t>Стартовая цена</t>
  </si>
  <si>
    <t>г. Актау</t>
  </si>
  <si>
    <t>Подразделение</t>
  </si>
  <si>
    <t>г. Астана</t>
  </si>
  <si>
    <t>г. Актобе</t>
  </si>
  <si>
    <t>г. Шымкент</t>
  </si>
  <si>
    <t>Кол-во</t>
  </si>
  <si>
    <t>№ п/п</t>
  </si>
  <si>
    <t>№ Лота</t>
  </si>
  <si>
    <t>Наименование</t>
  </si>
  <si>
    <t>Метод торгов</t>
  </si>
  <si>
    <t xml:space="preserve">Шаг 5% </t>
  </si>
  <si>
    <t>Период проведения торгов</t>
  </si>
  <si>
    <t xml:space="preserve">Алматы </t>
  </si>
  <si>
    <t>английский</t>
  </si>
  <si>
    <t xml:space="preserve">KZ3977411KZ161000114 </t>
  </si>
  <si>
    <t>KZ2077411KZ161000068</t>
  </si>
  <si>
    <t>KZ9777411KZ161000040</t>
  </si>
  <si>
    <t>KZ8877411KZ161000008</t>
  </si>
  <si>
    <t>Нефтебаза с оборудованием</t>
  </si>
  <si>
    <t>Земельный участок</t>
  </si>
  <si>
    <t>Комплекс зданий и сооружений</t>
  </si>
  <si>
    <t>Алматинская область</t>
  </si>
  <si>
    <t>Алматинская область, Илийский р-н, Казциковский с.о., с.Казцик, ул.Менделеев, ст-е 23Б</t>
  </si>
  <si>
    <t>Алматинская область, г. Каскелен, Крестьянское хозяйство АКХ Ленинский, строение №935</t>
  </si>
  <si>
    <t>Алматинская обл., Жамбыльский р-н, Карасуйский сельский округ</t>
  </si>
  <si>
    <t xml:space="preserve">Кадастровый номер: 03-046-129-072;
Площадь земельного участка - 6,0 га; Право собственности - частная собственность; Целевое назначение - ведение крестьянского хозяйства; использование по назначению-используется; иопография местности - ровный; ограничения в использовании и обременении - нет; Делимость - делимый; коммуникации- рядом; </t>
  </si>
  <si>
    <t>Кадастровый номер: 03-047-203-935;Площадь земельного участка 0,2300 га; Право собственности частная собственность; Целевое назначение - для размещения производственной базы; Топография местности - ровный;Ограничения в использовании и обременении - нет;Делимость - делимый; Коммуникации: электричество, ХВС - центральные; ГВС, отопление - автономное; канализация - септик</t>
  </si>
  <si>
    <t>Кадастровый номер: 03-046-046-510; Площадьземельного участка - 5,8661га.; Право собственности - частная собственность.Целевое назначение для обслуживания объекта нефтебаза;Топография местности - ровная местность; Ограничения в использовании и обременении - нет; Делимость - делимый.Коммуникации, электричество, ХВС - центральные; ГВС, отопление - автономное; канализация - септик.</t>
  </si>
  <si>
    <t xml:space="preserve">Кадастровый номер: 03-045-128-130; Площадь земельного участка 18,0 га.; Право собственности - частная собственность; Целевое назначение - ведение крестьянского хозяйства; Использование по назначению - используется; Топография местности - ровный;
Ограничения в использовании и обременении - нет;
Делимость - делимый; Коммуникации - рядом; </t>
  </si>
  <si>
    <t>KZ7177411KZ161000217</t>
  </si>
  <si>
    <t>KZ5577411KZ161000214</t>
  </si>
  <si>
    <t>Парковочное место</t>
  </si>
  <si>
    <t>Тип здания - нежилое здание; Год постройки 2007г.; Материал стен: монолит: Техническое состояние здания (субъективная оценка) - хорошее;
Инженерные коммуникации центральные, газ отсутствует. Номер ПМ 114А; Общая пл. 17.1 кв.м.</t>
  </si>
  <si>
    <t>Тип здания - нежилое здание; Год постройки 2007г.; Материал стен: монолит: Техническое состояние здания (субъективная оценка) - хорошее;
Инженерные коммуникации центральные, газ отсутствует. Номер ПМ 115А; Общая пл. 17.1 кв.м.</t>
  </si>
  <si>
    <t>г.Алматы</t>
  </si>
  <si>
    <t>г.Алматы, Медеуский р-н, пр-т Назарбаева, д. 301, п.м. 114А</t>
  </si>
  <si>
    <t>г.Алматы, Медеуский р-н, пр-т Назарбаева, д. 301, п.м. 115А</t>
  </si>
  <si>
    <t>KZ4277411KZ161000157</t>
  </si>
  <si>
    <t>KZ4377411KZ161000042</t>
  </si>
  <si>
    <t>KZ9177411KZ161000148</t>
  </si>
  <si>
    <t>KZ9077411KZ161000166</t>
  </si>
  <si>
    <t>KZ0977411KZ161000169</t>
  </si>
  <si>
    <t>4-х комнатная квартира</t>
  </si>
  <si>
    <t>3-х комнатная квартира</t>
  </si>
  <si>
    <t>Нежилое помещение</t>
  </si>
  <si>
    <t xml:space="preserve"> Нежилое помещение </t>
  </si>
  <si>
    <t xml:space="preserve">Нежилое помещение </t>
  </si>
  <si>
    <t>Этаж/этажность ч/1эт; Год постройки - 2006г.; Общая площадь 240,2 кв.м.; Материал стен: пеноблоки; Техническое состояние -хорошее; Назначение объекта оценки - нежилое; Фактическое использование объекта на дату оценки -не используется; Наличие не зарегистрированных изменений (перепланировка, незавершенное строительство, само захват и т.д.) - не имеется
Дополнительное имущество- не имеется</t>
  </si>
  <si>
    <t>Этаж/этажность ч/1эат; Год постройки - 2011г.; Общая площадь 87,9 кв.м.; Материал стен: ж/б блоки; Техническое состояние -н/у; Назначение объекта оценки - нежилое; Фактическое использование объекта на дату оценки - не используется; Наличие не зарегистрированных изменений (перепланировка, незавершенное строительство, само захват и т.д.) - н/у; Дополнительное имущество: н/у</t>
  </si>
  <si>
    <t>Этаж/этажность ч/1эт; Год постройки 1979г, 2010г.; Общая площадь 1037,7 кв.м.; Материал стен: ж/б панели, кирпич; Техническое состояние - среднее (требует ремонта); Назначение объекта оценки нежилое; Фактическое использование объекта на дату оценки - не используется; Наличие не зарегистрированных изменений (перепланировка, незавершенное строительство, само захват и т.д.) - не имеется;Дополнительное имущество: не имеется</t>
  </si>
  <si>
    <t>Тип здания многоквартирный жилой дом; Год постройки - 1992г; Количество этажей - 5; Материал стен - панельный;Техническое состояние здания (субъективная оценка) - хорошее; Инженерные коммуникации: центральные; Техническое состояние коммуникаций (субъективная оценка) - хорошее; Техническое состояние подъезда, лестничных клеток (субъективная оценка)-хорошее</t>
  </si>
  <si>
    <t>Тип здания многоквартирный жилой дом; Год постройки - 1992г; Количество этажей - 5; Материал стен - ж/б блоки; Техническое состояние здания (субъективная оценка) - хорошее; Инженерные коммуникации: центральные;Техническое состояние коммуникаций (субъективная оценка) - хорошее;
Техническое состояние подъезда, лестничных клеток (субъективная оценка) - хорошее</t>
  </si>
  <si>
    <t>Жамбылская область</t>
  </si>
  <si>
    <t xml:space="preserve">Железнодорожный тупик </t>
  </si>
  <si>
    <t>KZ8877411KZ161000105</t>
  </si>
  <si>
    <t>KZ7177411KZ161000120</t>
  </si>
  <si>
    <t>Жамбылская обл., р-н Т. Рыскуловский, ст. Луговая, 061 кварт., уч. 032</t>
  </si>
  <si>
    <t>Жамбылская область, р-н Турара Рыскулова, Корагатинский с.о., с.Корагаты, ул.Маншук Маметова, уч.19/1, ст.Луговой</t>
  </si>
  <si>
    <t>Кадастровый номер: 06-091-061-032;
Площадь земельного участка 0,483 га; Право собственности - частная собственность;  Целевое назначение: для размещения железнодорожного подъездного пути; Топография местности ровный - ограничения в использовании и обременении нет; Делимость - делимый; Коммуникации рядом</t>
  </si>
  <si>
    <t>Кадастровый номер: 06-091-061-001; Площадь земельного участка 2,2206 га; Право собственности - частная собственность; Целевое назначение - для обслуживания объекта размещения нефтебазы; Топография местности -ровный; Ограничения в использовании и обременении - нет; Делимость - делимый; Коммуникации  Электричество, ХВС - центральные; ГВС, отопление - автономное; канализация - септик.</t>
  </si>
  <si>
    <t>KZ7977411KZ161000073</t>
  </si>
  <si>
    <t>KZ4177411KZ161000175</t>
  </si>
  <si>
    <t xml:space="preserve">Комплекс зданий и сооружений с земельным участком </t>
  </si>
  <si>
    <t>2-х комнатная квартира</t>
  </si>
  <si>
    <t>Мангыстауская область, г. Актау, мкр. 6а, зд. 13</t>
  </si>
  <si>
    <t>Мангыстауская область, г. Актау, мкр. 1, д. 2, кв. 33</t>
  </si>
  <si>
    <t>Кадастровый номер 13-200-020-060; Площадь земельного участка 0,1604 га; Комплекс зданий и сооружений общей площадью 1202,1 кв.м.; Право собственности - частная собственность. Целевое назначение: для обслуживания объекта - производственная база; Топография местности - ровный; Ограничения в использовании и обременении - нет; Делимость- делимый; Коммуникации: электричество, ХВС - центральные; ГВС, отопление автономное, канализация септик</t>
  </si>
  <si>
    <t>Тип здания многоквартирный жилой дом; Год постройки 1969г.; Количество этажей 9; Материал стен: крупные шлакобетонные блоки; Техническое состояние здания (субъективная оценка) - хорошее; Инженерные коммуникации: центральные; Техническое состояние коммуникаций (субъективная оценка) - хорошее; Техническое состояние подъезда, лестничных клеток (субъективная оценка) - хорошее</t>
  </si>
  <si>
    <t>г.Актау</t>
  </si>
  <si>
    <t>г.Атырау</t>
  </si>
  <si>
    <t>г.Павлодар</t>
  </si>
  <si>
    <t>KZ0677411KZ161000126</t>
  </si>
  <si>
    <t>KZ7477411KZ161000163</t>
  </si>
  <si>
    <t>KZ7677411KZ161000127</t>
  </si>
  <si>
    <t>KZ7777411KZ161000109</t>
  </si>
  <si>
    <t>Нежилое здание с земельным участком</t>
  </si>
  <si>
    <t xml:space="preserve">Комплекс зданий и сооружений </t>
  </si>
  <si>
    <t>АЗС</t>
  </si>
  <si>
    <t>г. Павлодар, ул. Толстого 134</t>
  </si>
  <si>
    <t>Павлодарская область, Успенский р-н, с.Успенка, ул Милевского (северная часть)</t>
  </si>
  <si>
    <t>Павлодарская область, Актогайский р-н, с. Актогай, автодорога «Павлодар-Иртышск»</t>
  </si>
  <si>
    <t>Кадастровый номер: 14-218-131-1258; Площадь земельного участка 0,2600 га; Комплекс зданий и сооружений общей площадью 1432,4 кв.м.; Право собственности - частная собственность; Целевое назначение - для размещения и обслуживания производственных зданий и сооружений; Топография местности - ровный; Ограничения в использовании и обременении установлен сервитут для беспрепятственного доступа при строительстве и эксплуатации коммуникаций; Делимость - делимый;
Коммуникации: электричество, ХВС центральные, ГВС, отопление автономное, канализация септик</t>
  </si>
  <si>
    <t>АЗС общей площадью 16,8 кв.м. с земельным участком общей площадью 0,07 га; Кадастровый номер 14-204-095-223; Право собственности частная собственность; Целевое назначение для размещения и обслуживания автозаправочной станции; Топография местности ровный; Ограничения в использовании и обременении установлен сервитут для беспрепятственного доступа при строительстве и эксплуатации коммуникаций; Делимость: делимый; Коммуникации - Электричество, ХВС центральные, ГВС, отопление автономное, канализация септик</t>
  </si>
  <si>
    <t>Кадастровый номер: 14-218-012-461; Площадь земельного участка 0,0920га; Право собственности - частная собственность; Целевое назначение - для размещения и обслуживания лечебно оздоровительного центра; Топография местности - ровный; Ограничения в использовании и обременении - установлен сервитут для беспрепятственного доступа при строительстве и эксплуатации коммуникаций; Делимость - делимый; Коммуникации: электричество, ХВС - центральные; ГВС, отопление автономное, канализация септик</t>
  </si>
  <si>
    <t>АЗС общей площадью 90,4 кв.м. с земельным участком общей площадью 0,23 га; Кадастровый номер 14-212-095-017; Площадь земельного участка 0,23га;  Право собственности - частная собственность;  Целевое назначение для размещения и обслуживания стационарной автозаправочной станции. Топография местности - ровный; Ограничения в использовании и обременении установлен сервитут для беспрепятственного доступа при строительстве и эксплуатации коммуникаций; Делимость - делимый; Коммуникации - электричество, ХВС центральные, ГВС, отопление автономное, канализация септик</t>
  </si>
  <si>
    <t>г.Караганда</t>
  </si>
  <si>
    <t>KZ2677411KZ161000057</t>
  </si>
  <si>
    <t xml:space="preserve">Нежилое здание с земельным участком
</t>
  </si>
  <si>
    <t>Карагандинская область, г.Караганда, район им.Казыбек би, ул.Сатпаева, д. 60</t>
  </si>
  <si>
    <t>Кадастровый номер - 0-9142-112-031; Площадь земельного участка 0,0876га, Право собственности - частная собственность; Целевое назначение -строительство и дальнейшая эксплуатация кафе; Топография местности - ровный;  Ограничения в использовании и обременении - обеспечить доступ для технического обслуживания и ремонта инженерных сетей; Делимость -делимый; Коммуникации: электричество, ХВС центральные, ГВС, отопление автономное, канализация септик</t>
  </si>
  <si>
    <t>г. Павлодар</t>
  </si>
  <si>
    <t>г.Усть-Каменогорск</t>
  </si>
  <si>
    <t>KZ0977411KZ161000072</t>
  </si>
  <si>
    <t>KZ5777411KZ161000178</t>
  </si>
  <si>
    <t xml:space="preserve">Жилой дом с земельным участком </t>
  </si>
  <si>
    <t>г. Усть-Каменогорск, 23 жилой микрорайон, уч. 800</t>
  </si>
  <si>
    <t>KZ1577411KZ161000061</t>
  </si>
  <si>
    <t>Ю-Казахстанская область, г.Шымкент, Енбекшинский р-н, ж.м.Бадам, ул.Новостройки, д.9А</t>
  </si>
  <si>
    <t>Жилой дом общей площадью 367,0 кв.м. с земельным участком 0,0563га; Кадастровый номер: 19-309-264-003;  Право собственности - частная собственность; Целевое назначение - для ведения личного подсобного хозяйства и строительства жилого дома; Использование по назначению - н/у; Топография местности - ровный; Ограничения в использовании и обременении  прокладка и эксплуатация необходимых линий электропередач, связи, обеспечения водоснабжения, водоотвода, теплоснабжения, мелиорации и других нужд; Делимость - делимый; Коммуникации: н/у</t>
  </si>
  <si>
    <t>Самосвал Foton</t>
  </si>
  <si>
    <t>Погрузчик колесный LG 956GL</t>
  </si>
  <si>
    <t xml:space="preserve">Автоцистерна Donfen </t>
  </si>
  <si>
    <t>KZ5677411KZ161000196</t>
  </si>
  <si>
    <t>KZ2377411KZ161000208</t>
  </si>
  <si>
    <t>KZ8877411KZ161000202</t>
  </si>
  <si>
    <t>KZ0777411KZ161000205</t>
  </si>
  <si>
    <t>KZ4077411KZ161000193</t>
  </si>
  <si>
    <t>KZ2477411KZ161000190</t>
  </si>
  <si>
    <t>KZ8977411KZ161000184</t>
  </si>
  <si>
    <t>KZ0877411KZ161000187</t>
  </si>
  <si>
    <t>KZ3977411KZ161000211</t>
  </si>
  <si>
    <t>Актюбинская область, Мугалжарский р-н, пос Мугалжар, месторождение "Сартауское 5"</t>
  </si>
  <si>
    <t>Актюбенская область, Мугалжарский р-н, пос Мугалжар, месторождение "Сартауское 5"</t>
  </si>
  <si>
    <t xml:space="preserve">г.Усть-Каменогорск, ул.Казахстан, д.126, кв.14. </t>
  </si>
  <si>
    <t>KZ7377411KZ161000181</t>
  </si>
  <si>
    <t>Общей площадью 10,1 кв.м., с земельным участком площадью 4,2га, кадастровый номер 02:024:007:781</t>
  </si>
  <si>
    <t xml:space="preserve">Нежилое помещение (здание весовой) </t>
  </si>
  <si>
    <t xml:space="preserve"> Площадь 9,89га, кадастровый номер 02:024:027:012</t>
  </si>
  <si>
    <t xml:space="preserve"> Земельный участок</t>
  </si>
  <si>
    <t xml:space="preserve"> Актюбинская область, Айтекебийский район, Комсомольский с/о, н/с Богетколь</t>
  </si>
  <si>
    <t>Общей площадью 218,6 кв.м., с земельным участком на праве временного землепользования площадью 0,4000га, кадастровый номер 02:024:007:696</t>
  </si>
  <si>
    <t>Вахтового поселока</t>
  </si>
  <si>
    <t xml:space="preserve"> Экскаватор гусеничный «Caterpillar 336 DL»</t>
  </si>
  <si>
    <t>Актюбинская область, Мугалжарский р-н, пос Мугалжар,
месторождение "Сартауское 5".</t>
  </si>
  <si>
    <t>Актюбинской обл., Айтекебийский р-н, с. Комсомольское, вдоль ж/д
Хромтау-Алтынсарина.</t>
  </si>
  <si>
    <t>Актюбинская область, Мугалжарский р-н, пос Мугалжар,
месторождение "Сартауское 5"</t>
  </si>
  <si>
    <t>Актюбинской обл., Айтекебийский р-н, Комсомольский с.о.</t>
  </si>
  <si>
    <t>"Утверждено"</t>
  </si>
  <si>
    <t xml:space="preserve">протоколом комитета кредиторов АО «AsiaCredit Bank (АзияКредит Банк)» </t>
  </si>
  <si>
    <t>Председатель комитета кредиторов</t>
  </si>
  <si>
    <t>АО "Казахстанский фонд гарантирования депозитов"</t>
  </si>
  <si>
    <t>Баня-сауна с мини бассейнами, бильярдным залом и баром и пристроем (общей площадью 1075 кв.м.) расположенное на земельном участке общей площадью 0,1082 га, кадастровый номер 05:085:080:300</t>
  </si>
  <si>
    <t>2 - х комнатная квартира  общей площадью 42,00 кв.м., в том числе жилой площадью 26,10 кв.м.</t>
  </si>
  <si>
    <t>3 - х комнатный жилой дом (литер А) с мансардой (литер А1), общей площадью 155 0 кв.м.,  жилой площадью 90 7 кв.м.,  сени (литер а) площадью 14 7 кв.м.,  сарай (литер Г1) площадью 30 кв.м.,  гараж (литер Г2) площадью 23 7 кв.м.,  уборная (литер І) площадью 1 кв.м., ограждение (литер ІІ-ІІІ) с земельным участком площадью 0 1511 га., кадастровый номер: 05:085:105:891</t>
  </si>
  <si>
    <t>г. Павлодар, ул. Генерала Дюсенова, д. 145/1</t>
  </si>
  <si>
    <t>Ф1-000237</t>
  </si>
  <si>
    <t>г. Атырау</t>
  </si>
  <si>
    <t>г.Алматы ул. Тулебаева 38</t>
  </si>
  <si>
    <t>ДГУ 75 кВа двигатель - 41005AZLD</t>
  </si>
  <si>
    <t>ул.Ермекова 29</t>
  </si>
  <si>
    <t>Год выпуска 2011г.; Кузов (VIN) LGDXW91LXBA108259; Привод - передний; Расположение руля - слева; Цвет белый; с пробегом; Тип КПП автомат; тип двигателя дизель; Объем  3 760; Разрешенная масса 11 495 кг.; Масса без нагрузки 5 700кг.</t>
  </si>
  <si>
    <t>Год выпуска 2011г.; тип кузова - Погрузчик колесный; Кузов (VIN) VLG0956LCB9002931; Привод - полный; Расположение руля - слева; Цвет белый; с пробегом; Тип КПП механика; тип двигателя дизель; Грузоподъемность 5 000 кг.</t>
  </si>
  <si>
    <t>Год выпуска 2011г.; тип кузова -Погрузчик колесный; Кузов (VIN) VLG0956LCB9002927; Привод - Полный; Расположение руля - слева; Цвет желтый; с пробегом; Тип КПП механика; тип двигателя дизель; Грузоподъемность 5 000 кг.</t>
  </si>
  <si>
    <t>Год выпуска 2011г.; тип кузова - самосвал; Кузов (VIN) LVBV6PEC8BL039149;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(гос номер 147YD02)</t>
  </si>
  <si>
    <t>Год выпуска 2011г.; тип кузова - самосвал; Кузов (VIN) LVBV6PEC8BL039195;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12 235кг;(гос номер 153YD02)</t>
  </si>
  <si>
    <t>Год выпуска 2011г.; тип кузова - самосвал; Кузов (VIN) LVBV6PEC8BL039131;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(гос номер 143YD02)</t>
  </si>
  <si>
    <t>Год выпуска 2011г.; тип кузова - самосвал; Кузов (VIN) LVBV6PEC8BL039194;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 (гос номер 142YD02)</t>
  </si>
  <si>
    <t>Год выпуска 2011г.; тип кузова - самосвал; Кузов (VIN) LVBV6PEC8BL039193;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(гос номер 145YD02)</t>
  </si>
  <si>
    <t>Год выпуска 2011г.; тип кузова - самосвал; Кузов (VIN) LVBV6PEC8BL039130;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(гос номер 146YD02)</t>
  </si>
  <si>
    <t>Г-006288</t>
  </si>
  <si>
    <t>Г-006396</t>
  </si>
  <si>
    <t>Г-006200</t>
  </si>
  <si>
    <t>Г-006393</t>
  </si>
  <si>
    <t>Г-003889</t>
  </si>
  <si>
    <t>Г-005321</t>
  </si>
  <si>
    <t>Г-006241</t>
  </si>
  <si>
    <t>Г-006039</t>
  </si>
  <si>
    <t>Г-006353</t>
  </si>
  <si>
    <t>Г-006394</t>
  </si>
  <si>
    <t>Ф1-000131</t>
  </si>
  <si>
    <t>Г-006037</t>
  </si>
  <si>
    <t>Г-006038</t>
  </si>
  <si>
    <t>Г-005976</t>
  </si>
  <si>
    <t>Г-005968</t>
  </si>
  <si>
    <t>Г-003888</t>
  </si>
  <si>
    <t>Г-006395</t>
  </si>
  <si>
    <t>Г-005969</t>
  </si>
  <si>
    <t>Г-003887</t>
  </si>
  <si>
    <t>Г-005144</t>
  </si>
  <si>
    <t>Г-005143</t>
  </si>
  <si>
    <t>Г-006289</t>
  </si>
  <si>
    <t>Г-005967</t>
  </si>
  <si>
    <t>Г-006284</t>
  </si>
  <si>
    <t>Г-006292</t>
  </si>
  <si>
    <t>Г-006032</t>
  </si>
  <si>
    <t>Г-006033</t>
  </si>
  <si>
    <t>Г-006034</t>
  </si>
  <si>
    <t>Г-006035</t>
  </si>
  <si>
    <t>Г-006036</t>
  </si>
  <si>
    <t>Г-006201</t>
  </si>
  <si>
    <t>Г-006274</t>
  </si>
  <si>
    <t>Г-006102</t>
  </si>
  <si>
    <t>Г-006189</t>
  </si>
  <si>
    <t>Г-005227</t>
  </si>
  <si>
    <t>Г-006040</t>
  </si>
  <si>
    <t>Г-005317</t>
  </si>
  <si>
    <t>Г-005319</t>
  </si>
  <si>
    <t>Г-005318</t>
  </si>
  <si>
    <t>Г-005717</t>
  </si>
  <si>
    <t>Г-000615</t>
  </si>
  <si>
    <t>Г-005225</t>
  </si>
  <si>
    <t>Г-005226</t>
  </si>
  <si>
    <t>Г-003198</t>
  </si>
  <si>
    <t>Ф1-000493</t>
  </si>
  <si>
    <t>Сервер Nutanix NX-3460</t>
  </si>
  <si>
    <t>Система хранения данных Huawei 5500 V3</t>
  </si>
  <si>
    <t>Сервер Nutanix NX 3360</t>
  </si>
  <si>
    <t>Корзина для блэйд серверов HP BLc7000</t>
  </si>
  <si>
    <t>Система хранения данных</t>
  </si>
  <si>
    <t>СКС (Нурлы Тау)</t>
  </si>
  <si>
    <t>Сервер - Программно - Аппаратный комплекс NGFW PaloAlto</t>
  </si>
  <si>
    <t>ИБП - Symmetra PX 128 kw</t>
  </si>
  <si>
    <t>Сканер - Сервер Intel Server System R 2208WTTYSR 2U (Комплексная система регистрации и анализа событ</t>
  </si>
  <si>
    <t>Блэйд сервер НР BL-460c Gen9</t>
  </si>
  <si>
    <t>Депозитарий (филиал)</t>
  </si>
  <si>
    <t>ИБП - Symmetra PX 32 kw</t>
  </si>
  <si>
    <t>Система автоматического газового пожаротушения (Серверная)</t>
  </si>
  <si>
    <t>Система видионаблюдения (Нурлы Тау)</t>
  </si>
  <si>
    <t>Серверная корзина</t>
  </si>
  <si>
    <t>Система контроля и управления доступом (Нурлы Тау)</t>
  </si>
  <si>
    <t>Сервер HP Blade - 4 шт</t>
  </si>
  <si>
    <t>Свичь - HP10504 Switch Chssis JC613A</t>
  </si>
  <si>
    <t>Коммутатор Arista 7050</t>
  </si>
  <si>
    <t>Система охранной сигнализации (Нурлы Тау)</t>
  </si>
  <si>
    <t>Ленточная библиотека HP MSL 2024</t>
  </si>
  <si>
    <t>Система автоматического газового пожаротушения (Архив этаж Р1)</t>
  </si>
  <si>
    <t>Кондиционер - In Row RD 220-240V</t>
  </si>
  <si>
    <t>Коммутатор ARISTA 7050</t>
  </si>
  <si>
    <t>Набор мягкой мебели Chester - м/м кожа Extra 3+1+1</t>
  </si>
  <si>
    <t>Маршрутизатор Cisco/C3925-VSEC/K9/Cisco3925 UC Sec</t>
  </si>
  <si>
    <t>Стол руководителя (приставка фронтальная, приставка боковая, стол рабочий)</t>
  </si>
  <si>
    <t>Дисковые полки (Устройство для подключения жестких дисков)  - Enclosure HP/m6612 3.5 inch Drive</t>
  </si>
  <si>
    <t>Система пароувлажнения - HumiStream x-plus</t>
  </si>
  <si>
    <t>Сервер блэйд HP BL460</t>
  </si>
  <si>
    <t>Стеллаж для архива</t>
  </si>
  <si>
    <t>Депозитарий</t>
  </si>
  <si>
    <t>Сервер Chassis HP/ProLiant BL 460 c Gen8</t>
  </si>
  <si>
    <t>Ленточная библиотека для записи резервных данных</t>
  </si>
  <si>
    <t>г.Алматы ул. Казыбаева 246/2</t>
  </si>
  <si>
    <t>Марка, модель Toyota Camry; Год выпуска - 2013; Регистрационный номер -525AU02; Тип Кузова - Седан; Кузов (VIN)/заводской номер -XW7BF4FK00SO43709; Привод - Передний; Расположение руля - Слева; Цвет - Белый; Пробег - с пробегом; Тип КПП - автомат; Тип двигателя - бензин; Объем двигателя 2494 см. куб.; Разрешенная масса 2030 кг.; Масса без нагрузки 1530кг; Страна изготовитель - Зарубежное;Техническое состояние - удовлетворительное(имеются мелкие царапины по кузову, так же на заднем и переднем бампере) ;   Назначение - перевозка пассажиров; Использование Используется.</t>
  </si>
  <si>
    <t>Автомобиль Тойота Камри</t>
  </si>
  <si>
    <t>Г-004871</t>
  </si>
  <si>
    <t>Ф2-003299</t>
  </si>
  <si>
    <t>Ф2-003260</t>
  </si>
  <si>
    <t>Система электронного регулирования очередью NOMAD</t>
  </si>
  <si>
    <t>ИБП UPS Power Value 31/11 T 20kVa</t>
  </si>
  <si>
    <t xml:space="preserve"> ул. Орлыкөл, д.14</t>
  </si>
  <si>
    <t>Ф4-000255</t>
  </si>
  <si>
    <t>Система тревожной, пожарной, охранной сигнализации, СКД, система видеонаблюдения.</t>
  </si>
  <si>
    <t>Система автоматического газового пожаротушения (Архив)</t>
  </si>
  <si>
    <t>ул. Казыбаева 246/2</t>
  </si>
  <si>
    <t>Ф5-000341</t>
  </si>
  <si>
    <t>Система автоматического газового пожаротушения</t>
  </si>
  <si>
    <t>Ф5-000432</t>
  </si>
  <si>
    <t>Ф5-000342</t>
  </si>
  <si>
    <t>Система видеонаблюдения</t>
  </si>
  <si>
    <t>Ф5-000345</t>
  </si>
  <si>
    <t>СКС.  ( ф.г. Актобе ).</t>
  </si>
  <si>
    <t>г.Темиртау, проспект Республики 99</t>
  </si>
  <si>
    <t>Ф6-000318</t>
  </si>
  <si>
    <t>Ф6-000319</t>
  </si>
  <si>
    <t>Ф6-000778</t>
  </si>
  <si>
    <t>СКС (новое здание ул. Ермекова 29)</t>
  </si>
  <si>
    <t>Ф8-000273</t>
  </si>
  <si>
    <t>СКС</t>
  </si>
  <si>
    <t>г. Петропавловск</t>
  </si>
  <si>
    <t>Ф10-000381</t>
  </si>
  <si>
    <t>Система видионаблюдения</t>
  </si>
  <si>
    <t>Ф10-000380</t>
  </si>
  <si>
    <t>Ф3-000652</t>
  </si>
  <si>
    <t xml:space="preserve"> г.Астана, район Алматы, ул. Мәлік Ғабдуллин, д. 3/1, кв. 40</t>
  </si>
  <si>
    <t xml:space="preserve"> г.Астана, район Алматы, пр. Абылай Хана, д. 6/4, кв. 100</t>
  </si>
  <si>
    <t xml:space="preserve"> г.Астана, р-н Алматы, мкр. Жастар, ул. Жумабека Ташенова, д. 8, ВП 9</t>
  </si>
  <si>
    <t xml:space="preserve"> г.Астана, р-н Сарыарка, ул. Орлыкөл, зд. 14, н.п. 1д</t>
  </si>
  <si>
    <t>В-Казахстанская область, г.Усть-Каменогорск, ул.Алтайская, д.34</t>
  </si>
  <si>
    <t>Ф10-000114</t>
  </si>
  <si>
    <t xml:space="preserve"> KZ8777411KZ161000123 </t>
  </si>
  <si>
    <t>KZ5477411KZ161000135</t>
  </si>
  <si>
    <t>KZ4977411KZ161000128</t>
  </si>
  <si>
    <t>KZ3877411KZ161000132</t>
  </si>
  <si>
    <t xml:space="preserve">KZ7077411KZ161000138 </t>
  </si>
  <si>
    <t>Используется Ликвидационной комиссией</t>
  </si>
  <si>
    <t>Оценочная стоимость ТОО «Дәлел Іс» 2024 г.за ед.</t>
  </si>
  <si>
    <t>2024 год</t>
  </si>
  <si>
    <t>№_______ от "______"__________2024 г.</t>
  </si>
  <si>
    <t xml:space="preserve"> ул.Казыбаева 246/2</t>
  </si>
  <si>
    <t>Алматинская область, Илийский район, из земель ассоциации крестьянских хозяйств «им. Туйменбаева»</t>
  </si>
  <si>
    <t>Генератор 30 КVA</t>
  </si>
  <si>
    <t xml:space="preserve"> г.Астана, р-н Сарыарка, ул. Сокпакбаева (ранее ул. 187), д. 20/1, ВП 2</t>
  </si>
  <si>
    <t xml:space="preserve">Гусеничного бульдозера «Komatsu D15A-5» </t>
  </si>
  <si>
    <t>Регистрационный номер D 489 AND, заводской номер 65689, номер двигателя 34858</t>
  </si>
  <si>
    <t>Регистрационный номер D 490 AND, заводской номер РТВ00318, номер двигателя ТНХ34409</t>
  </si>
  <si>
    <t xml:space="preserve"> Изменения №8 в план реализации имущества АО «AsiaCredit Bank (АзияКредит Банк)» оценочной стоимостью свыше 100 (ста) месячных расчетных показателей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</si>
</sst>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₸_-;\-* #,##0.00\ _₸_-;_-* &quot;-&quot;??\ _₸_-;_-@_-"/>
    <numFmt numFmtId="165" formatCode="_(* #,##0.00_);_(* \(#,##0.00\);_(* &quot;-&quot;??_);_(@_)"/>
    <numFmt numFmtId="166" formatCode="_-* #,##0.00_р_._-;\-* #,##0.00_р_._-;_-* &quot;-&quot;??_р_._-;_-@_-"/>
  </numFmts>
  <fonts count="1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9"/>
      <color theme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3">
    <xf numFmtId="0" fontId="0" fillId="0" borderId="0" xfId="0"/>
    <xf numFmtId="0" fontId="12" fillId="3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3" fontId="13" fillId="2" borderId="1" xfId="1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top"/>
    </xf>
    <xf numFmtId="3" fontId="13" fillId="3" borderId="1" xfId="1" applyNumberFormat="1" applyFont="1" applyFill="1" applyBorder="1" applyAlignment="1">
      <alignment horizontal="left" vertical="center"/>
    </xf>
    <xf numFmtId="3" fontId="13" fillId="3" borderId="1" xfId="1" applyNumberFormat="1" applyFont="1" applyFill="1" applyBorder="1" applyAlignment="1">
      <alignment horizontal="left" vertical="center" wrapText="1"/>
    </xf>
    <xf numFmtId="3" fontId="13" fillId="3" borderId="1" xfId="1" applyNumberFormat="1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wrapText="1"/>
    </xf>
    <xf numFmtId="3" fontId="13" fillId="3" borderId="1" xfId="0" applyNumberFormat="1" applyFont="1" applyFill="1" applyBorder="1" applyAlignment="1">
      <alignment horizontal="left" vertical="center" wrapText="1"/>
    </xf>
    <xf numFmtId="0" fontId="13" fillId="3" borderId="1" xfId="0" applyFont="1" applyFill="1" applyBorder="1" applyAlignment="1"/>
    <xf numFmtId="0" fontId="12" fillId="3" borderId="0" xfId="0" applyFont="1" applyFill="1" applyAlignment="1">
      <alignment horizontal="center" vertical="top"/>
    </xf>
    <xf numFmtId="0" fontId="12" fillId="3" borderId="0" xfId="0" applyFont="1" applyFill="1"/>
    <xf numFmtId="0" fontId="15" fillId="3" borderId="0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3" fontId="14" fillId="3" borderId="1" xfId="1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/>
    <xf numFmtId="0" fontId="12" fillId="3" borderId="1" xfId="0" applyFont="1" applyFill="1" applyBorder="1" applyAlignment="1">
      <alignment vertical="center"/>
    </xf>
    <xf numFmtId="0" fontId="13" fillId="3" borderId="1" xfId="9" applyFont="1" applyFill="1" applyBorder="1" applyAlignment="1">
      <alignment horizontal="center"/>
    </xf>
    <xf numFmtId="0" fontId="13" fillId="3" borderId="1" xfId="9" applyFont="1" applyFill="1" applyBorder="1" applyAlignment="1">
      <alignment wrapText="1"/>
    </xf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/>
    </xf>
    <xf numFmtId="3" fontId="12" fillId="3" borderId="1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/>
    <xf numFmtId="0" fontId="14" fillId="3" borderId="0" xfId="0" applyFont="1" applyFill="1" applyBorder="1" applyAlignment="1"/>
    <xf numFmtId="3" fontId="14" fillId="3" borderId="1" xfId="1" applyNumberFormat="1" applyFont="1" applyFill="1" applyBorder="1" applyAlignment="1">
      <alignment horizontal="center" vertical="center"/>
    </xf>
    <xf numFmtId="0" fontId="12" fillId="3" borderId="0" xfId="0" applyFont="1" applyFill="1" applyAlignment="1"/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horizontal="left"/>
    </xf>
    <xf numFmtId="3" fontId="14" fillId="2" borderId="1" xfId="1" applyNumberFormat="1" applyFont="1" applyFill="1" applyBorder="1" applyAlignment="1">
      <alignment vertical="center" wrapText="1"/>
    </xf>
    <xf numFmtId="3" fontId="14" fillId="2" borderId="1" xfId="1" applyNumberFormat="1" applyFont="1" applyFill="1" applyBorder="1" applyAlignment="1">
      <alignment horizontal="center" vertical="center" wrapText="1"/>
    </xf>
    <xf numFmtId="3" fontId="14" fillId="2" borderId="1" xfId="1" applyNumberFormat="1" applyFont="1" applyFill="1" applyBorder="1" applyAlignment="1">
      <alignment vertical="center"/>
    </xf>
    <xf numFmtId="3" fontId="14" fillId="2" borderId="1" xfId="1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top"/>
    </xf>
    <xf numFmtId="3" fontId="13" fillId="3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top" wrapText="1"/>
    </xf>
    <xf numFmtId="3" fontId="14" fillId="3" borderId="0" xfId="0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horizontal="center" vertical="center"/>
    </xf>
    <xf numFmtId="3" fontId="12" fillId="3" borderId="0" xfId="0" applyNumberFormat="1" applyFont="1" applyFill="1" applyAlignment="1">
      <alignment horizontal="center" vertical="center"/>
    </xf>
    <xf numFmtId="3" fontId="13" fillId="3" borderId="1" xfId="1" applyNumberFormat="1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/>
    </xf>
    <xf numFmtId="3" fontId="15" fillId="3" borderId="0" xfId="0" applyNumberFormat="1" applyFont="1" applyFill="1" applyAlignment="1">
      <alignment horizontal="center"/>
    </xf>
    <xf numFmtId="3" fontId="12" fillId="3" borderId="0" xfId="0" applyNumberFormat="1" applyFont="1" applyFill="1" applyAlignment="1">
      <alignment horizontal="center"/>
    </xf>
    <xf numFmtId="0" fontId="12" fillId="3" borderId="0" xfId="0" applyFont="1" applyFill="1" applyAlignment="1">
      <alignment horizontal="left"/>
    </xf>
    <xf numFmtId="0" fontId="12" fillId="3" borderId="0" xfId="0" applyFont="1" applyFill="1" applyBorder="1" applyAlignment="1">
      <alignment horizontal="left" wrapText="1"/>
    </xf>
    <xf numFmtId="0" fontId="12" fillId="3" borderId="0" xfId="0" applyFont="1" applyFill="1" applyAlignment="1">
      <alignment horizontal="right"/>
    </xf>
    <xf numFmtId="3" fontId="13" fillId="3" borderId="1" xfId="0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left"/>
    </xf>
    <xf numFmtId="0" fontId="15" fillId="3" borderId="2" xfId="0" applyFont="1" applyFill="1" applyBorder="1" applyAlignment="1">
      <alignment horizontal="center"/>
    </xf>
    <xf numFmtId="0" fontId="12" fillId="3" borderId="0" xfId="0" applyFont="1" applyFill="1" applyAlignment="1">
      <alignment horizontal="left" wrapText="1"/>
    </xf>
    <xf numFmtId="0" fontId="15" fillId="3" borderId="0" xfId="0" applyFont="1" applyFill="1" applyAlignment="1">
      <alignment horizontal="right" wrapText="1"/>
    </xf>
    <xf numFmtId="0" fontId="15" fillId="3" borderId="0" xfId="0" applyFont="1" applyFill="1" applyAlignment="1">
      <alignment horizontal="right"/>
    </xf>
  </cellXfs>
  <cellStyles count="35">
    <cellStyle name="AFE_Расчет ЗАО Интерферрум-Металл" xfId="4"/>
    <cellStyle name="Гиперссылка 2" xfId="5"/>
    <cellStyle name="Гиперссылка 2 2" xfId="6"/>
    <cellStyle name="Гиперссылка 3" xfId="7"/>
    <cellStyle name="Гиперссылка 3 2" xfId="8"/>
    <cellStyle name="Обычный" xfId="0" builtinId="0"/>
    <cellStyle name="Обычный 2" xfId="9"/>
    <cellStyle name="Обычный 2 2 2" xfId="10"/>
    <cellStyle name="Обычный 2 2 2 2" xfId="3"/>
    <cellStyle name="Обычный 2 3" xfId="11"/>
    <cellStyle name="Обычный 2 3 2" xfId="12"/>
    <cellStyle name="Обычный 2 6" xfId="13"/>
    <cellStyle name="Обычный 3" xfId="14"/>
    <cellStyle name="Обычный 3 2" xfId="15"/>
    <cellStyle name="Обычный 3 2 2" xfId="16"/>
    <cellStyle name="Обычный 3 3" xfId="17"/>
    <cellStyle name="Обычный 3 3 2" xfId="18"/>
    <cellStyle name="Обычный 3 4" xfId="19"/>
    <cellStyle name="Обычный 3 5" xfId="20"/>
    <cellStyle name="Обычный 4" xfId="21"/>
    <cellStyle name="Обычный 5" xfId="22"/>
    <cellStyle name="Обычный 5 2" xfId="2"/>
    <cellStyle name="Процентный 2" xfId="23"/>
    <cellStyle name="Процентный 2 2 2" xfId="24"/>
    <cellStyle name="Процентный 3" xfId="25"/>
    <cellStyle name="Процентный 3 2" xfId="34"/>
    <cellStyle name="Процентный 4" xfId="26"/>
    <cellStyle name="Процентный 4 2" xfId="27"/>
    <cellStyle name="Процентный 4 3" xfId="28"/>
    <cellStyle name="Процентный 6" xfId="29"/>
    <cellStyle name="Процентный 6 2" xfId="30"/>
    <cellStyle name="Финансовый" xfId="1" builtinId="3"/>
    <cellStyle name="Финансовый 2" xfId="31"/>
    <cellStyle name="Финансовый 3" xfId="32"/>
    <cellStyle name="Финансовый 8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50"/>
  <sheetViews>
    <sheetView tabSelected="1" topLeftCell="A118" workbookViewId="0">
      <selection activeCell="K141" sqref="K141"/>
    </sheetView>
  </sheetViews>
  <sheetFormatPr defaultRowHeight="15" x14ac:dyDescent="0.25"/>
  <cols>
    <col min="1" max="1" width="1.85546875" style="19" customWidth="1"/>
    <col min="2" max="2" width="4.85546875" style="18" customWidth="1"/>
    <col min="3" max="3" width="17.140625" style="19" customWidth="1"/>
    <col min="4" max="4" width="6.85546875" style="19" customWidth="1"/>
    <col min="5" max="5" width="25.85546875" style="42" customWidth="1"/>
    <col min="6" max="6" width="31.140625" style="19" customWidth="1"/>
    <col min="7" max="7" width="30.42578125" style="19" customWidth="1"/>
    <col min="8" max="8" width="5.42578125" style="19" customWidth="1"/>
    <col min="9" max="9" width="48.140625" style="19" customWidth="1"/>
    <col min="10" max="10" width="17.140625" style="63" customWidth="1"/>
    <col min="11" max="11" width="16.5703125" style="63" customWidth="1"/>
    <col min="12" max="12" width="11.28515625" style="19" customWidth="1"/>
    <col min="13" max="13" width="20.85546875" style="59" customWidth="1"/>
    <col min="14" max="14" width="15.5703125" style="19" customWidth="1"/>
    <col min="15" max="16384" width="9.140625" style="19"/>
  </cols>
  <sheetData>
    <row r="2" spans="2:17" ht="23.25" customHeight="1" x14ac:dyDescent="0.25">
      <c r="J2" s="62"/>
      <c r="K2" s="62"/>
      <c r="L2" s="71" t="s">
        <v>131</v>
      </c>
      <c r="M2" s="72"/>
      <c r="N2" s="72"/>
    </row>
    <row r="3" spans="2:17" x14ac:dyDescent="0.25">
      <c r="J3" s="72" t="s">
        <v>132</v>
      </c>
      <c r="K3" s="72"/>
      <c r="L3" s="72"/>
      <c r="M3" s="72"/>
      <c r="N3" s="72"/>
    </row>
    <row r="4" spans="2:17" x14ac:dyDescent="0.25">
      <c r="I4" s="72" t="s">
        <v>278</v>
      </c>
      <c r="J4" s="72"/>
      <c r="K4" s="72"/>
      <c r="L4" s="72"/>
      <c r="M4" s="72"/>
      <c r="N4" s="72"/>
    </row>
    <row r="5" spans="2:17" x14ac:dyDescent="0.25">
      <c r="L5" s="72" t="s">
        <v>133</v>
      </c>
      <c r="M5" s="72"/>
      <c r="N5" s="72"/>
    </row>
    <row r="6" spans="2:17" x14ac:dyDescent="0.25">
      <c r="K6" s="72" t="s">
        <v>134</v>
      </c>
      <c r="L6" s="72"/>
      <c r="M6" s="72"/>
      <c r="N6" s="72"/>
    </row>
    <row r="7" spans="2:17" x14ac:dyDescent="0.25">
      <c r="L7" s="39"/>
      <c r="M7" s="57"/>
      <c r="N7" s="20"/>
      <c r="O7" s="38"/>
      <c r="P7" s="38"/>
      <c r="Q7" s="38"/>
    </row>
    <row r="8" spans="2:17" x14ac:dyDescent="0.25">
      <c r="L8" s="21"/>
      <c r="M8" s="58"/>
      <c r="N8" s="21"/>
    </row>
    <row r="9" spans="2:17" x14ac:dyDescent="0.25">
      <c r="L9" s="21"/>
      <c r="M9" s="58"/>
      <c r="N9" s="21"/>
    </row>
    <row r="11" spans="2:17" x14ac:dyDescent="0.25">
      <c r="B11" s="69" t="s">
        <v>286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</row>
    <row r="12" spans="2:17" ht="57" x14ac:dyDescent="0.25">
      <c r="B12" s="44" t="s">
        <v>10</v>
      </c>
      <c r="C12" s="45" t="s">
        <v>5</v>
      </c>
      <c r="D12" s="45" t="s">
        <v>11</v>
      </c>
      <c r="E12" s="45" t="s">
        <v>0</v>
      </c>
      <c r="F12" s="45" t="s">
        <v>12</v>
      </c>
      <c r="G12" s="45" t="s">
        <v>1</v>
      </c>
      <c r="H12" s="45" t="s">
        <v>9</v>
      </c>
      <c r="I12" s="45" t="s">
        <v>2</v>
      </c>
      <c r="J12" s="45" t="s">
        <v>276</v>
      </c>
      <c r="K12" s="45" t="s">
        <v>3</v>
      </c>
      <c r="L12" s="45" t="s">
        <v>13</v>
      </c>
      <c r="M12" s="45" t="s">
        <v>14</v>
      </c>
      <c r="N12" s="45" t="s">
        <v>15</v>
      </c>
    </row>
    <row r="13" spans="2:17" x14ac:dyDescent="0.25">
      <c r="B13" s="5"/>
      <c r="C13" s="46" t="s">
        <v>16</v>
      </c>
      <c r="D13" s="46"/>
      <c r="E13" s="47"/>
      <c r="F13" s="46"/>
      <c r="G13" s="46"/>
      <c r="H13" s="47"/>
      <c r="I13" s="46"/>
      <c r="J13" s="47"/>
      <c r="K13" s="47"/>
      <c r="L13" s="46"/>
      <c r="M13" s="47"/>
      <c r="N13" s="46"/>
    </row>
    <row r="14" spans="2:17" ht="150" x14ac:dyDescent="0.25">
      <c r="B14" s="9">
        <v>1</v>
      </c>
      <c r="C14" s="12" t="s">
        <v>25</v>
      </c>
      <c r="D14" s="22">
        <v>1</v>
      </c>
      <c r="E14" s="56" t="s">
        <v>18</v>
      </c>
      <c r="F14" s="12" t="s">
        <v>22</v>
      </c>
      <c r="G14" s="12" t="s">
        <v>26</v>
      </c>
      <c r="H14" s="24">
        <v>1</v>
      </c>
      <c r="I14" s="12" t="s">
        <v>31</v>
      </c>
      <c r="J14" s="8">
        <v>2217994000</v>
      </c>
      <c r="K14" s="8">
        <v>2217994000</v>
      </c>
      <c r="L14" s="23" t="s">
        <v>17</v>
      </c>
      <c r="M14" s="8">
        <f t="shared" ref="M14:M20" si="0">(J14*5)/100</f>
        <v>110899700</v>
      </c>
      <c r="N14" s="23" t="s">
        <v>277</v>
      </c>
    </row>
    <row r="15" spans="2:17" ht="120" x14ac:dyDescent="0.25">
      <c r="B15" s="9">
        <v>2</v>
      </c>
      <c r="C15" s="12" t="s">
        <v>25</v>
      </c>
      <c r="D15" s="22">
        <v>2</v>
      </c>
      <c r="E15" s="49" t="s">
        <v>19</v>
      </c>
      <c r="F15" s="12" t="s">
        <v>23</v>
      </c>
      <c r="G15" s="12" t="s">
        <v>280</v>
      </c>
      <c r="H15" s="24">
        <v>1</v>
      </c>
      <c r="I15" s="12" t="s">
        <v>29</v>
      </c>
      <c r="J15" s="8">
        <v>43200000</v>
      </c>
      <c r="K15" s="8">
        <v>43200000</v>
      </c>
      <c r="L15" s="24" t="s">
        <v>17</v>
      </c>
      <c r="M15" s="8">
        <f t="shared" si="0"/>
        <v>2160000</v>
      </c>
      <c r="N15" s="23" t="s">
        <v>277</v>
      </c>
    </row>
    <row r="16" spans="2:17" ht="150" x14ac:dyDescent="0.25">
      <c r="B16" s="9">
        <v>3</v>
      </c>
      <c r="C16" s="12" t="s">
        <v>25</v>
      </c>
      <c r="D16" s="22">
        <v>3</v>
      </c>
      <c r="E16" s="49" t="s">
        <v>20</v>
      </c>
      <c r="F16" s="12" t="s">
        <v>24</v>
      </c>
      <c r="G16" s="12" t="s">
        <v>27</v>
      </c>
      <c r="H16" s="24">
        <v>1</v>
      </c>
      <c r="I16" s="11" t="s">
        <v>30</v>
      </c>
      <c r="J16" s="8">
        <v>59671000</v>
      </c>
      <c r="K16" s="8">
        <v>59671000</v>
      </c>
      <c r="L16" s="24" t="s">
        <v>17</v>
      </c>
      <c r="M16" s="8">
        <f t="shared" si="0"/>
        <v>2983550</v>
      </c>
      <c r="N16" s="23" t="s">
        <v>277</v>
      </c>
    </row>
    <row r="17" spans="2:14" ht="120" x14ac:dyDescent="0.25">
      <c r="B17" s="9">
        <v>4</v>
      </c>
      <c r="C17" s="12" t="s">
        <v>25</v>
      </c>
      <c r="D17" s="22">
        <v>4</v>
      </c>
      <c r="E17" s="49" t="s">
        <v>21</v>
      </c>
      <c r="F17" s="12" t="s">
        <v>23</v>
      </c>
      <c r="G17" s="12" t="s">
        <v>28</v>
      </c>
      <c r="H17" s="24">
        <v>1</v>
      </c>
      <c r="I17" s="12" t="s">
        <v>32</v>
      </c>
      <c r="J17" s="8">
        <v>18000000</v>
      </c>
      <c r="K17" s="8">
        <v>18000000</v>
      </c>
      <c r="L17" s="24" t="s">
        <v>17</v>
      </c>
      <c r="M17" s="8">
        <f t="shared" si="0"/>
        <v>900000</v>
      </c>
      <c r="N17" s="23" t="s">
        <v>277</v>
      </c>
    </row>
    <row r="18" spans="2:14" ht="105" x14ac:dyDescent="0.25">
      <c r="B18" s="9">
        <v>5</v>
      </c>
      <c r="C18" s="11" t="s">
        <v>38</v>
      </c>
      <c r="D18" s="22">
        <v>25</v>
      </c>
      <c r="E18" s="50" t="s">
        <v>33</v>
      </c>
      <c r="F18" s="11" t="s">
        <v>35</v>
      </c>
      <c r="G18" s="11" t="s">
        <v>39</v>
      </c>
      <c r="H18" s="24">
        <v>1</v>
      </c>
      <c r="I18" s="11" t="s">
        <v>36</v>
      </c>
      <c r="J18" s="8">
        <v>1496000</v>
      </c>
      <c r="K18" s="8">
        <v>1496000</v>
      </c>
      <c r="L18" s="24" t="s">
        <v>17</v>
      </c>
      <c r="M18" s="8">
        <f t="shared" si="0"/>
        <v>74800</v>
      </c>
      <c r="N18" s="23" t="s">
        <v>277</v>
      </c>
    </row>
    <row r="19" spans="2:14" ht="105" x14ac:dyDescent="0.25">
      <c r="B19" s="9">
        <v>6</v>
      </c>
      <c r="C19" s="11" t="s">
        <v>38</v>
      </c>
      <c r="D19" s="22">
        <v>26</v>
      </c>
      <c r="E19" s="50" t="s">
        <v>34</v>
      </c>
      <c r="F19" s="11" t="s">
        <v>35</v>
      </c>
      <c r="G19" s="11" t="s">
        <v>40</v>
      </c>
      <c r="H19" s="24">
        <v>1</v>
      </c>
      <c r="I19" s="11" t="s">
        <v>37</v>
      </c>
      <c r="J19" s="8">
        <v>1496000</v>
      </c>
      <c r="K19" s="8">
        <v>1496000</v>
      </c>
      <c r="L19" s="24" t="s">
        <v>17</v>
      </c>
      <c r="M19" s="8">
        <f t="shared" si="0"/>
        <v>74800</v>
      </c>
      <c r="N19" s="23" t="s">
        <v>277</v>
      </c>
    </row>
    <row r="20" spans="2:14" ht="210" x14ac:dyDescent="0.25">
      <c r="B20" s="9">
        <v>7</v>
      </c>
      <c r="C20" s="11" t="s">
        <v>38</v>
      </c>
      <c r="D20" s="22">
        <v>360</v>
      </c>
      <c r="E20" s="50" t="s">
        <v>235</v>
      </c>
      <c r="F20" s="11" t="s">
        <v>234</v>
      </c>
      <c r="G20" s="11" t="s">
        <v>232</v>
      </c>
      <c r="H20" s="24">
        <v>1</v>
      </c>
      <c r="I20" s="11" t="s">
        <v>233</v>
      </c>
      <c r="J20" s="8">
        <v>7059000</v>
      </c>
      <c r="K20" s="8">
        <v>7059000</v>
      </c>
      <c r="L20" s="24" t="s">
        <v>17</v>
      </c>
      <c r="M20" s="8">
        <f t="shared" si="0"/>
        <v>352950</v>
      </c>
      <c r="N20" s="23" t="s">
        <v>277</v>
      </c>
    </row>
    <row r="21" spans="2:14" x14ac:dyDescent="0.25">
      <c r="B21" s="9">
        <v>8</v>
      </c>
      <c r="C21" s="11" t="s">
        <v>38</v>
      </c>
      <c r="D21" s="22">
        <v>45</v>
      </c>
      <c r="E21" s="50" t="s">
        <v>139</v>
      </c>
      <c r="F21" s="11" t="s">
        <v>281</v>
      </c>
      <c r="G21" s="11" t="s">
        <v>141</v>
      </c>
      <c r="H21" s="24">
        <v>1</v>
      </c>
      <c r="I21" s="11" t="s">
        <v>275</v>
      </c>
      <c r="J21" s="8">
        <v>1222000</v>
      </c>
      <c r="K21" s="8">
        <v>1234000</v>
      </c>
      <c r="L21" s="24" t="s">
        <v>17</v>
      </c>
      <c r="M21" s="8">
        <f t="shared" ref="M21:M51" si="1">(J21*5)/100</f>
        <v>61100</v>
      </c>
      <c r="N21" s="23" t="s">
        <v>277</v>
      </c>
    </row>
    <row r="22" spans="2:14" x14ac:dyDescent="0.25">
      <c r="B22" s="9">
        <v>9</v>
      </c>
      <c r="C22" s="11" t="s">
        <v>38</v>
      </c>
      <c r="D22" s="22">
        <v>138</v>
      </c>
      <c r="E22" s="14" t="s">
        <v>153</v>
      </c>
      <c r="F22" s="15" t="s">
        <v>198</v>
      </c>
      <c r="G22" s="11" t="s">
        <v>141</v>
      </c>
      <c r="H22" s="24">
        <v>1</v>
      </c>
      <c r="I22" s="11" t="s">
        <v>275</v>
      </c>
      <c r="J22" s="8">
        <v>10148199</v>
      </c>
      <c r="K22" s="8">
        <v>10148199</v>
      </c>
      <c r="L22" s="24" t="s">
        <v>17</v>
      </c>
      <c r="M22" s="8">
        <f t="shared" si="1"/>
        <v>507409.95</v>
      </c>
      <c r="N22" s="23" t="s">
        <v>277</v>
      </c>
    </row>
    <row r="23" spans="2:14" ht="30" x14ac:dyDescent="0.25">
      <c r="B23" s="9">
        <v>10</v>
      </c>
      <c r="C23" s="11" t="s">
        <v>38</v>
      </c>
      <c r="D23" s="22">
        <v>140</v>
      </c>
      <c r="E23" s="14" t="s">
        <v>154</v>
      </c>
      <c r="F23" s="15" t="s">
        <v>199</v>
      </c>
      <c r="G23" s="11" t="s">
        <v>141</v>
      </c>
      <c r="H23" s="24">
        <v>1</v>
      </c>
      <c r="I23" s="11" t="s">
        <v>275</v>
      </c>
      <c r="J23" s="8">
        <v>8953539</v>
      </c>
      <c r="K23" s="8">
        <v>8953539</v>
      </c>
      <c r="L23" s="24" t="s">
        <v>17</v>
      </c>
      <c r="M23" s="8">
        <f t="shared" si="1"/>
        <v>447676.95</v>
      </c>
      <c r="N23" s="23" t="s">
        <v>277</v>
      </c>
    </row>
    <row r="24" spans="2:14" x14ac:dyDescent="0.25">
      <c r="B24" s="9">
        <v>11</v>
      </c>
      <c r="C24" s="11" t="s">
        <v>38</v>
      </c>
      <c r="D24" s="22">
        <v>139</v>
      </c>
      <c r="E24" s="14" t="s">
        <v>155</v>
      </c>
      <c r="F24" s="15" t="s">
        <v>200</v>
      </c>
      <c r="G24" s="11" t="s">
        <v>141</v>
      </c>
      <c r="H24" s="24">
        <v>1</v>
      </c>
      <c r="I24" s="11" t="s">
        <v>275</v>
      </c>
      <c r="J24" s="8">
        <v>6261773</v>
      </c>
      <c r="K24" s="8">
        <v>6261773</v>
      </c>
      <c r="L24" s="24" t="s">
        <v>17</v>
      </c>
      <c r="M24" s="8">
        <f t="shared" si="1"/>
        <v>313088.65000000002</v>
      </c>
      <c r="N24" s="23" t="s">
        <v>277</v>
      </c>
    </row>
    <row r="25" spans="2:14" ht="30" x14ac:dyDescent="0.25">
      <c r="B25" s="9">
        <v>12</v>
      </c>
      <c r="C25" s="11" t="s">
        <v>38</v>
      </c>
      <c r="D25" s="22">
        <v>142</v>
      </c>
      <c r="E25" s="14" t="s">
        <v>156</v>
      </c>
      <c r="F25" s="15" t="s">
        <v>201</v>
      </c>
      <c r="G25" s="11" t="s">
        <v>141</v>
      </c>
      <c r="H25" s="24">
        <v>1</v>
      </c>
      <c r="I25" s="11" t="s">
        <v>275</v>
      </c>
      <c r="J25" s="8">
        <v>5719727</v>
      </c>
      <c r="K25" s="8">
        <v>5719727</v>
      </c>
      <c r="L25" s="24" t="s">
        <v>17</v>
      </c>
      <c r="M25" s="8">
        <f t="shared" si="1"/>
        <v>285986.34999999998</v>
      </c>
      <c r="N25" s="23" t="s">
        <v>277</v>
      </c>
    </row>
    <row r="26" spans="2:14" x14ac:dyDescent="0.25">
      <c r="B26" s="9">
        <v>13</v>
      </c>
      <c r="C26" s="11" t="s">
        <v>38</v>
      </c>
      <c r="D26" s="22">
        <v>141</v>
      </c>
      <c r="E26" s="14" t="s">
        <v>157</v>
      </c>
      <c r="F26" s="15" t="s">
        <v>202</v>
      </c>
      <c r="G26" s="11" t="s">
        <v>232</v>
      </c>
      <c r="H26" s="24">
        <v>1</v>
      </c>
      <c r="I26" s="11"/>
      <c r="J26" s="8">
        <v>5377400</v>
      </c>
      <c r="K26" s="8">
        <v>5377400</v>
      </c>
      <c r="L26" s="24" t="s">
        <v>17</v>
      </c>
      <c r="M26" s="8">
        <f t="shared" si="1"/>
        <v>268870</v>
      </c>
      <c r="N26" s="23" t="s">
        <v>277</v>
      </c>
    </row>
    <row r="27" spans="2:14" x14ac:dyDescent="0.25">
      <c r="B27" s="9">
        <v>14</v>
      </c>
      <c r="C27" s="11" t="s">
        <v>38</v>
      </c>
      <c r="D27" s="22">
        <v>27</v>
      </c>
      <c r="E27" s="14" t="s">
        <v>158</v>
      </c>
      <c r="F27" s="15" t="s">
        <v>203</v>
      </c>
      <c r="G27" s="11" t="s">
        <v>232</v>
      </c>
      <c r="H27" s="24">
        <v>1</v>
      </c>
      <c r="I27" s="11"/>
      <c r="J27" s="8">
        <v>3251993</v>
      </c>
      <c r="K27" s="8">
        <v>3251993</v>
      </c>
      <c r="L27" s="24" t="s">
        <v>17</v>
      </c>
      <c r="M27" s="8">
        <f t="shared" si="1"/>
        <v>162599.65</v>
      </c>
      <c r="N27" s="23" t="s">
        <v>277</v>
      </c>
    </row>
    <row r="28" spans="2:14" ht="45" x14ac:dyDescent="0.25">
      <c r="B28" s="9">
        <v>15</v>
      </c>
      <c r="C28" s="11" t="s">
        <v>38</v>
      </c>
      <c r="D28" s="22">
        <v>143</v>
      </c>
      <c r="E28" s="14" t="s">
        <v>159</v>
      </c>
      <c r="F28" s="15" t="s">
        <v>204</v>
      </c>
      <c r="G28" s="11" t="s">
        <v>232</v>
      </c>
      <c r="H28" s="24">
        <v>1</v>
      </c>
      <c r="I28" s="11"/>
      <c r="J28" s="8">
        <v>2803721</v>
      </c>
      <c r="K28" s="8">
        <v>2803721</v>
      </c>
      <c r="L28" s="24" t="s">
        <v>17</v>
      </c>
      <c r="M28" s="8">
        <f t="shared" si="1"/>
        <v>140186.04999999999</v>
      </c>
      <c r="N28" s="23" t="s">
        <v>277</v>
      </c>
    </row>
    <row r="29" spans="2:14" x14ac:dyDescent="0.25">
      <c r="B29" s="9">
        <v>16</v>
      </c>
      <c r="C29" s="11" t="s">
        <v>38</v>
      </c>
      <c r="D29" s="22">
        <v>28</v>
      </c>
      <c r="E29" s="14" t="s">
        <v>160</v>
      </c>
      <c r="F29" s="15" t="s">
        <v>205</v>
      </c>
      <c r="G29" s="11" t="s">
        <v>232</v>
      </c>
      <c r="H29" s="24">
        <v>1</v>
      </c>
      <c r="I29" s="11"/>
      <c r="J29" s="8">
        <v>1231427</v>
      </c>
      <c r="K29" s="8">
        <v>1231427</v>
      </c>
      <c r="L29" s="24" t="s">
        <v>17</v>
      </c>
      <c r="M29" s="8">
        <f t="shared" si="1"/>
        <v>61571.35</v>
      </c>
      <c r="N29" s="23" t="s">
        <v>277</v>
      </c>
    </row>
    <row r="30" spans="2:14" ht="60" x14ac:dyDescent="0.25">
      <c r="B30" s="9">
        <v>17</v>
      </c>
      <c r="C30" s="11" t="s">
        <v>38</v>
      </c>
      <c r="D30" s="22">
        <v>144</v>
      </c>
      <c r="E30" s="14" t="s">
        <v>161</v>
      </c>
      <c r="F30" s="15" t="s">
        <v>206</v>
      </c>
      <c r="G30" s="11" t="s">
        <v>232</v>
      </c>
      <c r="H30" s="24">
        <v>1</v>
      </c>
      <c r="I30" s="11"/>
      <c r="J30" s="8">
        <v>1968366</v>
      </c>
      <c r="K30" s="8">
        <v>1968366</v>
      </c>
      <c r="L30" s="24" t="s">
        <v>17</v>
      </c>
      <c r="M30" s="8">
        <f t="shared" si="1"/>
        <v>98418.3</v>
      </c>
      <c r="N30" s="23" t="s">
        <v>277</v>
      </c>
    </row>
    <row r="31" spans="2:14" x14ac:dyDescent="0.25">
      <c r="B31" s="9">
        <v>18</v>
      </c>
      <c r="C31" s="11" t="s">
        <v>38</v>
      </c>
      <c r="D31" s="22">
        <v>145</v>
      </c>
      <c r="E31" s="14" t="s">
        <v>162</v>
      </c>
      <c r="F31" s="15" t="s">
        <v>207</v>
      </c>
      <c r="G31" s="11" t="s">
        <v>141</v>
      </c>
      <c r="H31" s="24">
        <v>1</v>
      </c>
      <c r="I31" s="11" t="s">
        <v>275</v>
      </c>
      <c r="J31" s="8">
        <v>1722320</v>
      </c>
      <c r="K31" s="8">
        <v>1722320</v>
      </c>
      <c r="L31" s="8" t="s">
        <v>17</v>
      </c>
      <c r="M31" s="8">
        <f t="shared" si="1"/>
        <v>86116</v>
      </c>
      <c r="N31" s="23" t="s">
        <v>277</v>
      </c>
    </row>
    <row r="32" spans="2:14" x14ac:dyDescent="0.25">
      <c r="B32" s="9">
        <v>19</v>
      </c>
      <c r="C32" s="11" t="s">
        <v>38</v>
      </c>
      <c r="D32" s="22">
        <v>35</v>
      </c>
      <c r="E32" s="14" t="s">
        <v>163</v>
      </c>
      <c r="F32" s="15" t="s">
        <v>208</v>
      </c>
      <c r="G32" s="11" t="s">
        <v>232</v>
      </c>
      <c r="H32" s="24">
        <v>1</v>
      </c>
      <c r="I32" s="11"/>
      <c r="J32" s="8">
        <v>1765499</v>
      </c>
      <c r="K32" s="8">
        <v>1765499</v>
      </c>
      <c r="L32" s="8" t="s">
        <v>17</v>
      </c>
      <c r="M32" s="8">
        <f t="shared" si="1"/>
        <v>88274.95</v>
      </c>
      <c r="N32" s="23" t="s">
        <v>277</v>
      </c>
    </row>
    <row r="33" spans="2:14" x14ac:dyDescent="0.25">
      <c r="B33" s="9">
        <v>20</v>
      </c>
      <c r="C33" s="11" t="s">
        <v>38</v>
      </c>
      <c r="D33" s="22">
        <v>31</v>
      </c>
      <c r="E33" s="14" t="s">
        <v>164</v>
      </c>
      <c r="F33" s="15" t="s">
        <v>209</v>
      </c>
      <c r="G33" s="11" t="s">
        <v>232</v>
      </c>
      <c r="H33" s="24">
        <v>1</v>
      </c>
      <c r="I33" s="11"/>
      <c r="J33" s="8">
        <v>1231427</v>
      </c>
      <c r="K33" s="8">
        <v>1231427</v>
      </c>
      <c r="L33" s="8" t="s">
        <v>17</v>
      </c>
      <c r="M33" s="8">
        <f t="shared" si="1"/>
        <v>61571.35</v>
      </c>
      <c r="N33" s="23" t="s">
        <v>277</v>
      </c>
    </row>
    <row r="34" spans="2:14" x14ac:dyDescent="0.25">
      <c r="B34" s="9">
        <v>21</v>
      </c>
      <c r="C34" s="11" t="s">
        <v>38</v>
      </c>
      <c r="D34" s="22">
        <v>32</v>
      </c>
      <c r="E34" s="14" t="s">
        <v>165</v>
      </c>
      <c r="F34" s="15" t="s">
        <v>209</v>
      </c>
      <c r="G34" s="11" t="s">
        <v>232</v>
      </c>
      <c r="H34" s="24">
        <v>1</v>
      </c>
      <c r="I34" s="11"/>
      <c r="J34" s="8">
        <v>1231427</v>
      </c>
      <c r="K34" s="8">
        <v>1231427</v>
      </c>
      <c r="L34" s="8" t="s">
        <v>17</v>
      </c>
      <c r="M34" s="8">
        <f t="shared" si="1"/>
        <v>61571.35</v>
      </c>
      <c r="N34" s="23" t="s">
        <v>277</v>
      </c>
    </row>
    <row r="35" spans="2:14" ht="45" x14ac:dyDescent="0.25">
      <c r="B35" s="9">
        <v>22</v>
      </c>
      <c r="C35" s="11" t="s">
        <v>38</v>
      </c>
      <c r="D35" s="22">
        <v>33</v>
      </c>
      <c r="E35" s="14" t="s">
        <v>166</v>
      </c>
      <c r="F35" s="15" t="s">
        <v>210</v>
      </c>
      <c r="G35" s="11" t="s">
        <v>232</v>
      </c>
      <c r="H35" s="24">
        <v>1</v>
      </c>
      <c r="I35" s="11"/>
      <c r="J35" s="8">
        <v>1182666</v>
      </c>
      <c r="K35" s="8">
        <v>1182666</v>
      </c>
      <c r="L35" s="8" t="s">
        <v>17</v>
      </c>
      <c r="M35" s="8">
        <f t="shared" si="1"/>
        <v>59133.3</v>
      </c>
      <c r="N35" s="23" t="s">
        <v>277</v>
      </c>
    </row>
    <row r="36" spans="2:14" ht="30" x14ac:dyDescent="0.25">
      <c r="B36" s="9">
        <v>23</v>
      </c>
      <c r="C36" s="11" t="s">
        <v>38</v>
      </c>
      <c r="D36" s="22">
        <v>34</v>
      </c>
      <c r="E36" s="14" t="s">
        <v>167</v>
      </c>
      <c r="F36" s="15" t="s">
        <v>211</v>
      </c>
      <c r="G36" s="11" t="s">
        <v>232</v>
      </c>
      <c r="H36" s="24">
        <v>1</v>
      </c>
      <c r="I36" s="11"/>
      <c r="J36" s="8">
        <v>1147948</v>
      </c>
      <c r="K36" s="8">
        <v>1147948</v>
      </c>
      <c r="L36" s="8" t="s">
        <v>17</v>
      </c>
      <c r="M36" s="8">
        <f t="shared" si="1"/>
        <v>57397.4</v>
      </c>
      <c r="N36" s="23" t="s">
        <v>277</v>
      </c>
    </row>
    <row r="37" spans="2:14" x14ac:dyDescent="0.25">
      <c r="B37" s="9">
        <v>24</v>
      </c>
      <c r="C37" s="11" t="s">
        <v>38</v>
      </c>
      <c r="D37" s="22">
        <v>147</v>
      </c>
      <c r="E37" s="14" t="s">
        <v>168</v>
      </c>
      <c r="F37" s="15" t="s">
        <v>212</v>
      </c>
      <c r="G37" s="11" t="s">
        <v>141</v>
      </c>
      <c r="H37" s="24">
        <v>1</v>
      </c>
      <c r="I37" s="11" t="s">
        <v>275</v>
      </c>
      <c r="J37" s="8">
        <v>1141947</v>
      </c>
      <c r="K37" s="8">
        <v>1141947</v>
      </c>
      <c r="L37" s="8" t="s">
        <v>17</v>
      </c>
      <c r="M37" s="8">
        <f t="shared" si="1"/>
        <v>57097.35</v>
      </c>
      <c r="N37" s="23" t="s">
        <v>277</v>
      </c>
    </row>
    <row r="38" spans="2:14" x14ac:dyDescent="0.25">
      <c r="B38" s="9">
        <v>25</v>
      </c>
      <c r="C38" s="11" t="s">
        <v>38</v>
      </c>
      <c r="D38" s="22">
        <v>146</v>
      </c>
      <c r="E38" s="14" t="s">
        <v>169</v>
      </c>
      <c r="F38" s="15" t="s">
        <v>207</v>
      </c>
      <c r="G38" s="11" t="s">
        <v>141</v>
      </c>
      <c r="H38" s="24">
        <v>1</v>
      </c>
      <c r="I38" s="11" t="s">
        <v>275</v>
      </c>
      <c r="J38" s="8">
        <v>1137543</v>
      </c>
      <c r="K38" s="8">
        <v>1137543</v>
      </c>
      <c r="L38" s="8" t="s">
        <v>17</v>
      </c>
      <c r="M38" s="8">
        <f t="shared" si="1"/>
        <v>56877.15</v>
      </c>
      <c r="N38" s="23" t="s">
        <v>277</v>
      </c>
    </row>
    <row r="39" spans="2:14" ht="30" x14ac:dyDescent="0.25">
      <c r="B39" s="9">
        <v>26</v>
      </c>
      <c r="C39" s="11" t="s">
        <v>38</v>
      </c>
      <c r="D39" s="22">
        <v>36</v>
      </c>
      <c r="E39" s="14" t="s">
        <v>170</v>
      </c>
      <c r="F39" s="15" t="s">
        <v>213</v>
      </c>
      <c r="G39" s="11" t="s">
        <v>232</v>
      </c>
      <c r="H39" s="24">
        <v>1</v>
      </c>
      <c r="I39" s="11"/>
      <c r="J39" s="8">
        <v>843240</v>
      </c>
      <c r="K39" s="8">
        <v>843240</v>
      </c>
      <c r="L39" s="8" t="s">
        <v>17</v>
      </c>
      <c r="M39" s="8">
        <f t="shared" si="1"/>
        <v>42162</v>
      </c>
      <c r="N39" s="23" t="s">
        <v>277</v>
      </c>
    </row>
    <row r="40" spans="2:14" x14ac:dyDescent="0.25">
      <c r="B40" s="9">
        <v>27</v>
      </c>
      <c r="C40" s="11" t="s">
        <v>38</v>
      </c>
      <c r="D40" s="22">
        <v>150</v>
      </c>
      <c r="E40" s="14" t="s">
        <v>171</v>
      </c>
      <c r="F40" s="15" t="s">
        <v>214</v>
      </c>
      <c r="G40" s="11" t="s">
        <v>141</v>
      </c>
      <c r="H40" s="24">
        <v>1</v>
      </c>
      <c r="I40" s="11" t="s">
        <v>275</v>
      </c>
      <c r="J40" s="8">
        <v>998088</v>
      </c>
      <c r="K40" s="8">
        <v>998088</v>
      </c>
      <c r="L40" s="8" t="s">
        <v>17</v>
      </c>
      <c r="M40" s="8">
        <f t="shared" si="1"/>
        <v>49904.4</v>
      </c>
      <c r="N40" s="23" t="s">
        <v>277</v>
      </c>
    </row>
    <row r="41" spans="2:14" ht="30" x14ac:dyDescent="0.25">
      <c r="B41" s="9">
        <v>28</v>
      </c>
      <c r="C41" s="11" t="s">
        <v>38</v>
      </c>
      <c r="D41" s="22">
        <v>149</v>
      </c>
      <c r="E41" s="14" t="s">
        <v>172</v>
      </c>
      <c r="F41" s="15" t="s">
        <v>215</v>
      </c>
      <c r="G41" s="11" t="s">
        <v>232</v>
      </c>
      <c r="H41" s="24">
        <v>1</v>
      </c>
      <c r="I41" s="11"/>
      <c r="J41" s="8">
        <v>979011</v>
      </c>
      <c r="K41" s="8">
        <v>979011</v>
      </c>
      <c r="L41" s="8" t="s">
        <v>17</v>
      </c>
      <c r="M41" s="8">
        <f t="shared" si="1"/>
        <v>48950.55</v>
      </c>
      <c r="N41" s="23" t="s">
        <v>277</v>
      </c>
    </row>
    <row r="42" spans="2:14" ht="30" x14ac:dyDescent="0.25">
      <c r="B42" s="9">
        <v>29</v>
      </c>
      <c r="C42" s="11" t="s">
        <v>38</v>
      </c>
      <c r="D42" s="22">
        <v>148</v>
      </c>
      <c r="E42" s="14" t="s">
        <v>173</v>
      </c>
      <c r="F42" s="15" t="s">
        <v>215</v>
      </c>
      <c r="G42" s="11" t="s">
        <v>232</v>
      </c>
      <c r="H42" s="24">
        <v>1</v>
      </c>
      <c r="I42" s="11"/>
      <c r="J42" s="8">
        <v>979011</v>
      </c>
      <c r="K42" s="8">
        <v>979011</v>
      </c>
      <c r="L42" s="8" t="s">
        <v>17</v>
      </c>
      <c r="M42" s="8">
        <f t="shared" si="1"/>
        <v>48950.55</v>
      </c>
      <c r="N42" s="23" t="s">
        <v>277</v>
      </c>
    </row>
    <row r="43" spans="2:14" x14ac:dyDescent="0.25">
      <c r="B43" s="9">
        <v>30</v>
      </c>
      <c r="C43" s="11" t="s">
        <v>38</v>
      </c>
      <c r="D43" s="22">
        <v>151</v>
      </c>
      <c r="E43" s="14" t="s">
        <v>174</v>
      </c>
      <c r="F43" s="15" t="s">
        <v>216</v>
      </c>
      <c r="G43" s="11" t="s">
        <v>232</v>
      </c>
      <c r="H43" s="24">
        <v>1</v>
      </c>
      <c r="I43" s="11"/>
      <c r="J43" s="8">
        <v>860112</v>
      </c>
      <c r="K43" s="8">
        <v>860112</v>
      </c>
      <c r="L43" s="8" t="s">
        <v>17</v>
      </c>
      <c r="M43" s="8">
        <f t="shared" si="1"/>
        <v>43005.599999999999</v>
      </c>
      <c r="N43" s="23" t="s">
        <v>277</v>
      </c>
    </row>
    <row r="44" spans="2:14" ht="30" x14ac:dyDescent="0.25">
      <c r="B44" s="9">
        <v>31</v>
      </c>
      <c r="C44" s="11" t="s">
        <v>38</v>
      </c>
      <c r="D44" s="22">
        <v>37</v>
      </c>
      <c r="E44" s="14" t="s">
        <v>175</v>
      </c>
      <c r="F44" s="15" t="s">
        <v>217</v>
      </c>
      <c r="G44" s="11" t="s">
        <v>232</v>
      </c>
      <c r="H44" s="24">
        <v>1</v>
      </c>
      <c r="I44" s="11"/>
      <c r="J44" s="8">
        <v>1147948</v>
      </c>
      <c r="K44" s="8">
        <v>1147948</v>
      </c>
      <c r="L44" s="8" t="s">
        <v>17</v>
      </c>
      <c r="M44" s="8">
        <f t="shared" si="1"/>
        <v>57397.4</v>
      </c>
      <c r="N44" s="23" t="s">
        <v>277</v>
      </c>
    </row>
    <row r="45" spans="2:14" ht="30" x14ac:dyDescent="0.25">
      <c r="B45" s="9">
        <v>32</v>
      </c>
      <c r="C45" s="11" t="s">
        <v>38</v>
      </c>
      <c r="D45" s="22">
        <v>152</v>
      </c>
      <c r="E45" s="14" t="s">
        <v>176</v>
      </c>
      <c r="F45" s="15" t="s">
        <v>218</v>
      </c>
      <c r="G45" s="11" t="s">
        <v>141</v>
      </c>
      <c r="H45" s="24">
        <v>1</v>
      </c>
      <c r="I45" s="11" t="s">
        <v>275</v>
      </c>
      <c r="J45" s="8">
        <v>835219</v>
      </c>
      <c r="K45" s="8">
        <v>835219</v>
      </c>
      <c r="L45" s="8" t="s">
        <v>17</v>
      </c>
      <c r="M45" s="8">
        <f t="shared" si="1"/>
        <v>41760.949999999997</v>
      </c>
      <c r="N45" s="23" t="s">
        <v>277</v>
      </c>
    </row>
    <row r="46" spans="2:14" ht="45" x14ac:dyDescent="0.25">
      <c r="B46" s="9">
        <v>33</v>
      </c>
      <c r="C46" s="11" t="s">
        <v>38</v>
      </c>
      <c r="D46" s="22">
        <v>42</v>
      </c>
      <c r="E46" s="14" t="s">
        <v>177</v>
      </c>
      <c r="F46" s="15" t="s">
        <v>219</v>
      </c>
      <c r="G46" s="11" t="s">
        <v>232</v>
      </c>
      <c r="H46" s="24">
        <v>1</v>
      </c>
      <c r="I46" s="11"/>
      <c r="J46" s="8">
        <v>611144</v>
      </c>
      <c r="K46" s="8">
        <v>611144</v>
      </c>
      <c r="L46" s="8" t="s">
        <v>17</v>
      </c>
      <c r="M46" s="8">
        <f t="shared" si="1"/>
        <v>30557.200000000001</v>
      </c>
      <c r="N46" s="23" t="s">
        <v>277</v>
      </c>
    </row>
    <row r="47" spans="2:14" ht="30" x14ac:dyDescent="0.25">
      <c r="B47" s="9">
        <v>34</v>
      </c>
      <c r="C47" s="11" t="s">
        <v>38</v>
      </c>
      <c r="D47" s="22">
        <v>38</v>
      </c>
      <c r="E47" s="14" t="s">
        <v>178</v>
      </c>
      <c r="F47" s="15" t="s">
        <v>220</v>
      </c>
      <c r="G47" s="11" t="s">
        <v>232</v>
      </c>
      <c r="H47" s="24">
        <v>1</v>
      </c>
      <c r="I47" s="11"/>
      <c r="J47" s="8">
        <v>549029</v>
      </c>
      <c r="K47" s="8">
        <v>549029</v>
      </c>
      <c r="L47" s="8" t="s">
        <v>17</v>
      </c>
      <c r="M47" s="8">
        <f t="shared" si="1"/>
        <v>27451.45</v>
      </c>
      <c r="N47" s="23" t="s">
        <v>277</v>
      </c>
    </row>
    <row r="48" spans="2:14" ht="30" x14ac:dyDescent="0.25">
      <c r="B48" s="9">
        <v>35</v>
      </c>
      <c r="C48" s="11" t="s">
        <v>38</v>
      </c>
      <c r="D48" s="22">
        <v>39</v>
      </c>
      <c r="E48" s="14" t="s">
        <v>179</v>
      </c>
      <c r="F48" s="15" t="s">
        <v>220</v>
      </c>
      <c r="G48" s="11" t="s">
        <v>232</v>
      </c>
      <c r="H48" s="24">
        <v>1</v>
      </c>
      <c r="I48" s="11"/>
      <c r="J48" s="8">
        <v>549029</v>
      </c>
      <c r="K48" s="8">
        <v>549029</v>
      </c>
      <c r="L48" s="8" t="s">
        <v>17</v>
      </c>
      <c r="M48" s="8">
        <f t="shared" si="1"/>
        <v>27451.45</v>
      </c>
      <c r="N48" s="23" t="s">
        <v>277</v>
      </c>
    </row>
    <row r="49" spans="2:14" ht="30" x14ac:dyDescent="0.25">
      <c r="B49" s="9">
        <v>36</v>
      </c>
      <c r="C49" s="11" t="s">
        <v>38</v>
      </c>
      <c r="D49" s="22">
        <v>40</v>
      </c>
      <c r="E49" s="14" t="s">
        <v>180</v>
      </c>
      <c r="F49" s="15" t="s">
        <v>220</v>
      </c>
      <c r="G49" s="11" t="s">
        <v>232</v>
      </c>
      <c r="H49" s="24">
        <v>1</v>
      </c>
      <c r="I49" s="11"/>
      <c r="J49" s="8">
        <v>549029</v>
      </c>
      <c r="K49" s="8">
        <v>549029</v>
      </c>
      <c r="L49" s="8" t="s">
        <v>17</v>
      </c>
      <c r="M49" s="8">
        <f t="shared" si="1"/>
        <v>27451.45</v>
      </c>
      <c r="N49" s="23" t="s">
        <v>277</v>
      </c>
    </row>
    <row r="50" spans="2:14" ht="30" x14ac:dyDescent="0.25">
      <c r="B50" s="9">
        <v>37</v>
      </c>
      <c r="C50" s="11" t="s">
        <v>38</v>
      </c>
      <c r="D50" s="22">
        <v>132</v>
      </c>
      <c r="E50" s="14" t="s">
        <v>181</v>
      </c>
      <c r="F50" s="15" t="s">
        <v>220</v>
      </c>
      <c r="G50" s="11" t="s">
        <v>232</v>
      </c>
      <c r="H50" s="24">
        <v>1</v>
      </c>
      <c r="I50" s="11"/>
      <c r="J50" s="8">
        <v>549029</v>
      </c>
      <c r="K50" s="8">
        <v>549029</v>
      </c>
      <c r="L50" s="8" t="s">
        <v>17</v>
      </c>
      <c r="M50" s="8">
        <f t="shared" si="1"/>
        <v>27451.45</v>
      </c>
      <c r="N50" s="23" t="s">
        <v>277</v>
      </c>
    </row>
    <row r="51" spans="2:14" ht="30" x14ac:dyDescent="0.25">
      <c r="B51" s="9">
        <v>38</v>
      </c>
      <c r="C51" s="11" t="s">
        <v>38</v>
      </c>
      <c r="D51" s="22">
        <v>133</v>
      </c>
      <c r="E51" s="14" t="s">
        <v>182</v>
      </c>
      <c r="F51" s="15" t="s">
        <v>220</v>
      </c>
      <c r="G51" s="11" t="s">
        <v>232</v>
      </c>
      <c r="H51" s="24">
        <v>1</v>
      </c>
      <c r="I51" s="11"/>
      <c r="J51" s="8">
        <v>549029</v>
      </c>
      <c r="K51" s="8">
        <v>549029</v>
      </c>
      <c r="L51" s="8" t="s">
        <v>17</v>
      </c>
      <c r="M51" s="8">
        <f t="shared" si="1"/>
        <v>27451.45</v>
      </c>
      <c r="N51" s="23" t="s">
        <v>277</v>
      </c>
    </row>
    <row r="52" spans="2:14" ht="24.75" customHeight="1" x14ac:dyDescent="0.25">
      <c r="B52" s="9">
        <v>39</v>
      </c>
      <c r="C52" s="11" t="s">
        <v>38</v>
      </c>
      <c r="D52" s="22">
        <v>153</v>
      </c>
      <c r="E52" s="14" t="s">
        <v>183</v>
      </c>
      <c r="F52" s="15" t="s">
        <v>221</v>
      </c>
      <c r="G52" s="11" t="s">
        <v>232</v>
      </c>
      <c r="H52" s="24">
        <v>1</v>
      </c>
      <c r="I52" s="11"/>
      <c r="J52" s="8">
        <v>514692</v>
      </c>
      <c r="K52" s="8">
        <v>514692</v>
      </c>
      <c r="L52" s="8" t="s">
        <v>17</v>
      </c>
      <c r="M52" s="8">
        <f t="shared" ref="M52:M65" si="2">(J52*5)/100</f>
        <v>25734.6</v>
      </c>
      <c r="N52" s="23" t="s">
        <v>277</v>
      </c>
    </row>
    <row r="53" spans="2:14" ht="30" x14ac:dyDescent="0.25">
      <c r="B53" s="9">
        <v>40</v>
      </c>
      <c r="C53" s="11" t="s">
        <v>38</v>
      </c>
      <c r="D53" s="22">
        <v>44</v>
      </c>
      <c r="E53" s="14" t="s">
        <v>184</v>
      </c>
      <c r="F53" s="15" t="s">
        <v>222</v>
      </c>
      <c r="G53" s="11" t="s">
        <v>232</v>
      </c>
      <c r="H53" s="24">
        <v>1</v>
      </c>
      <c r="I53" s="11"/>
      <c r="J53" s="8">
        <v>500564</v>
      </c>
      <c r="K53" s="8">
        <v>500564</v>
      </c>
      <c r="L53" s="8" t="s">
        <v>17</v>
      </c>
      <c r="M53" s="8">
        <f t="shared" si="2"/>
        <v>25028.2</v>
      </c>
      <c r="N53" s="23" t="s">
        <v>277</v>
      </c>
    </row>
    <row r="54" spans="2:14" ht="30" x14ac:dyDescent="0.25">
      <c r="B54" s="9">
        <v>41</v>
      </c>
      <c r="C54" s="11" t="s">
        <v>38</v>
      </c>
      <c r="D54" s="22">
        <v>173</v>
      </c>
      <c r="E54" s="14" t="s">
        <v>185</v>
      </c>
      <c r="F54" s="15" t="s">
        <v>223</v>
      </c>
      <c r="G54" s="11" t="s">
        <v>232</v>
      </c>
      <c r="H54" s="24">
        <v>1</v>
      </c>
      <c r="I54" s="11"/>
      <c r="J54" s="8">
        <v>475151</v>
      </c>
      <c r="K54" s="8">
        <v>475151</v>
      </c>
      <c r="L54" s="8" t="s">
        <v>17</v>
      </c>
      <c r="M54" s="8">
        <f t="shared" si="2"/>
        <v>23757.55</v>
      </c>
      <c r="N54" s="23" t="s">
        <v>277</v>
      </c>
    </row>
    <row r="55" spans="2:14" ht="45" x14ac:dyDescent="0.25">
      <c r="B55" s="9">
        <v>42</v>
      </c>
      <c r="C55" s="11" t="s">
        <v>38</v>
      </c>
      <c r="D55" s="22">
        <v>43</v>
      </c>
      <c r="E55" s="14" t="s">
        <v>186</v>
      </c>
      <c r="F55" s="15" t="s">
        <v>224</v>
      </c>
      <c r="G55" s="11" t="s">
        <v>232</v>
      </c>
      <c r="H55" s="24">
        <v>1</v>
      </c>
      <c r="I55" s="11"/>
      <c r="J55" s="8">
        <v>461408</v>
      </c>
      <c r="K55" s="8">
        <v>461408</v>
      </c>
      <c r="L55" s="8" t="s">
        <v>17</v>
      </c>
      <c r="M55" s="8">
        <f t="shared" si="2"/>
        <v>23070.400000000001</v>
      </c>
      <c r="N55" s="23" t="s">
        <v>277</v>
      </c>
    </row>
    <row r="56" spans="2:14" ht="60" x14ac:dyDescent="0.25">
      <c r="B56" s="9">
        <v>43</v>
      </c>
      <c r="C56" s="11" t="s">
        <v>38</v>
      </c>
      <c r="D56" s="22">
        <v>49</v>
      </c>
      <c r="E56" s="14" t="s">
        <v>187</v>
      </c>
      <c r="F56" s="15" t="s">
        <v>225</v>
      </c>
      <c r="G56" s="11" t="s">
        <v>232</v>
      </c>
      <c r="H56" s="24">
        <v>1</v>
      </c>
      <c r="I56" s="11"/>
      <c r="J56" s="8">
        <v>425754</v>
      </c>
      <c r="K56" s="8">
        <v>425754</v>
      </c>
      <c r="L56" s="8" t="s">
        <v>17</v>
      </c>
      <c r="M56" s="8">
        <f t="shared" si="2"/>
        <v>21287.7</v>
      </c>
      <c r="N56" s="23" t="s">
        <v>277</v>
      </c>
    </row>
    <row r="57" spans="2:14" ht="30" x14ac:dyDescent="0.25">
      <c r="B57" s="9">
        <v>44</v>
      </c>
      <c r="C57" s="11" t="s">
        <v>38</v>
      </c>
      <c r="D57" s="22">
        <v>46</v>
      </c>
      <c r="E57" s="14" t="s">
        <v>188</v>
      </c>
      <c r="F57" s="15" t="s">
        <v>226</v>
      </c>
      <c r="G57" s="11" t="s">
        <v>232</v>
      </c>
      <c r="H57" s="24">
        <v>1</v>
      </c>
      <c r="I57" s="11"/>
      <c r="J57" s="8">
        <v>2680552</v>
      </c>
      <c r="K57" s="8">
        <v>2680552</v>
      </c>
      <c r="L57" s="8" t="s">
        <v>17</v>
      </c>
      <c r="M57" s="8">
        <f t="shared" si="2"/>
        <v>134027.6</v>
      </c>
      <c r="N57" s="23" t="s">
        <v>277</v>
      </c>
    </row>
    <row r="58" spans="2:14" x14ac:dyDescent="0.25">
      <c r="B58" s="9">
        <v>45</v>
      </c>
      <c r="C58" s="11" t="s">
        <v>38</v>
      </c>
      <c r="D58" s="22">
        <v>154</v>
      </c>
      <c r="E58" s="14" t="s">
        <v>189</v>
      </c>
      <c r="F58" s="15" t="s">
        <v>227</v>
      </c>
      <c r="G58" s="11" t="s">
        <v>141</v>
      </c>
      <c r="H58" s="24">
        <v>1</v>
      </c>
      <c r="I58" s="11" t="s">
        <v>275</v>
      </c>
      <c r="J58" s="8">
        <v>414336</v>
      </c>
      <c r="K58" s="8">
        <v>414336</v>
      </c>
      <c r="L58" s="8" t="s">
        <v>17</v>
      </c>
      <c r="M58" s="8">
        <f t="shared" si="2"/>
        <v>20716.8</v>
      </c>
      <c r="N58" s="23" t="s">
        <v>277</v>
      </c>
    </row>
    <row r="59" spans="2:14" x14ac:dyDescent="0.25">
      <c r="B59" s="9">
        <v>46</v>
      </c>
      <c r="C59" s="11" t="s">
        <v>38</v>
      </c>
      <c r="D59" s="22">
        <v>155</v>
      </c>
      <c r="E59" s="14" t="s">
        <v>190</v>
      </c>
      <c r="F59" s="15" t="s">
        <v>227</v>
      </c>
      <c r="G59" s="11" t="s">
        <v>141</v>
      </c>
      <c r="H59" s="24">
        <v>1</v>
      </c>
      <c r="I59" s="11" t="s">
        <v>275</v>
      </c>
      <c r="J59" s="8">
        <v>414336</v>
      </c>
      <c r="K59" s="8">
        <v>414336</v>
      </c>
      <c r="L59" s="8" t="s">
        <v>17</v>
      </c>
      <c r="M59" s="8">
        <f t="shared" si="2"/>
        <v>20716.8</v>
      </c>
      <c r="N59" s="23" t="s">
        <v>277</v>
      </c>
    </row>
    <row r="60" spans="2:14" x14ac:dyDescent="0.25">
      <c r="B60" s="9">
        <v>47</v>
      </c>
      <c r="C60" s="11" t="s">
        <v>38</v>
      </c>
      <c r="D60" s="22">
        <v>156</v>
      </c>
      <c r="E60" s="14" t="s">
        <v>191</v>
      </c>
      <c r="F60" s="15" t="s">
        <v>227</v>
      </c>
      <c r="G60" s="11" t="s">
        <v>141</v>
      </c>
      <c r="H60" s="24">
        <v>1</v>
      </c>
      <c r="I60" s="11" t="s">
        <v>275</v>
      </c>
      <c r="J60" s="8">
        <v>414336</v>
      </c>
      <c r="K60" s="8">
        <v>414336</v>
      </c>
      <c r="L60" s="8" t="s">
        <v>17</v>
      </c>
      <c r="M60" s="8">
        <f t="shared" si="2"/>
        <v>20716.8</v>
      </c>
      <c r="N60" s="23" t="s">
        <v>277</v>
      </c>
    </row>
    <row r="61" spans="2:14" x14ac:dyDescent="0.25">
      <c r="B61" s="9">
        <v>48</v>
      </c>
      <c r="C61" s="11" t="s">
        <v>38</v>
      </c>
      <c r="D61" s="22">
        <v>41</v>
      </c>
      <c r="E61" s="14" t="s">
        <v>192</v>
      </c>
      <c r="F61" s="15" t="s">
        <v>228</v>
      </c>
      <c r="G61" s="11" t="s">
        <v>232</v>
      </c>
      <c r="H61" s="24">
        <v>1</v>
      </c>
      <c r="I61" s="11"/>
      <c r="J61" s="8">
        <v>411303</v>
      </c>
      <c r="K61" s="8">
        <v>411303</v>
      </c>
      <c r="L61" s="8" t="s">
        <v>17</v>
      </c>
      <c r="M61" s="8">
        <f t="shared" si="2"/>
        <v>20565.150000000001</v>
      </c>
      <c r="N61" s="23" t="s">
        <v>277</v>
      </c>
    </row>
    <row r="62" spans="2:14" x14ac:dyDescent="0.25">
      <c r="B62" s="9">
        <v>49</v>
      </c>
      <c r="C62" s="11" t="s">
        <v>38</v>
      </c>
      <c r="D62" s="22">
        <v>52</v>
      </c>
      <c r="E62" s="14" t="s">
        <v>193</v>
      </c>
      <c r="F62" s="15" t="s">
        <v>229</v>
      </c>
      <c r="G62" s="11" t="s">
        <v>232</v>
      </c>
      <c r="H62" s="24">
        <v>1</v>
      </c>
      <c r="I62" s="11"/>
      <c r="J62" s="67">
        <v>378719</v>
      </c>
      <c r="K62" s="67">
        <v>378719</v>
      </c>
      <c r="L62" s="8" t="s">
        <v>17</v>
      </c>
      <c r="M62" s="8">
        <f t="shared" si="2"/>
        <v>18935.95</v>
      </c>
      <c r="N62" s="23" t="s">
        <v>277</v>
      </c>
    </row>
    <row r="63" spans="2:14" ht="30" x14ac:dyDescent="0.25">
      <c r="B63" s="9">
        <v>50</v>
      </c>
      <c r="C63" s="11" t="s">
        <v>38</v>
      </c>
      <c r="D63" s="22">
        <v>157</v>
      </c>
      <c r="E63" s="14" t="s">
        <v>194</v>
      </c>
      <c r="F63" s="15" t="s">
        <v>230</v>
      </c>
      <c r="G63" s="11" t="s">
        <v>141</v>
      </c>
      <c r="H63" s="24">
        <v>1</v>
      </c>
      <c r="I63" s="11" t="s">
        <v>275</v>
      </c>
      <c r="J63" s="8">
        <v>370233</v>
      </c>
      <c r="K63" s="8">
        <v>370233</v>
      </c>
      <c r="L63" s="8" t="s">
        <v>17</v>
      </c>
      <c r="M63" s="8">
        <f t="shared" si="2"/>
        <v>18511.650000000001</v>
      </c>
      <c r="N63" s="23" t="s">
        <v>277</v>
      </c>
    </row>
    <row r="64" spans="2:14" ht="30" x14ac:dyDescent="0.25">
      <c r="B64" s="9">
        <v>51</v>
      </c>
      <c r="C64" s="11" t="s">
        <v>38</v>
      </c>
      <c r="D64" s="22">
        <v>158</v>
      </c>
      <c r="E64" s="14" t="s">
        <v>195</v>
      </c>
      <c r="F64" s="15" t="s">
        <v>230</v>
      </c>
      <c r="G64" s="11" t="s">
        <v>141</v>
      </c>
      <c r="H64" s="24">
        <v>1</v>
      </c>
      <c r="I64" s="11" t="s">
        <v>275</v>
      </c>
      <c r="J64" s="8">
        <v>370233</v>
      </c>
      <c r="K64" s="8">
        <v>370233</v>
      </c>
      <c r="L64" s="8" t="s">
        <v>17</v>
      </c>
      <c r="M64" s="8">
        <f t="shared" si="2"/>
        <v>18511.650000000001</v>
      </c>
      <c r="N64" s="23" t="s">
        <v>277</v>
      </c>
    </row>
    <row r="65" spans="2:14" ht="30" x14ac:dyDescent="0.25">
      <c r="B65" s="9">
        <v>52</v>
      </c>
      <c r="C65" s="11" t="s">
        <v>38</v>
      </c>
      <c r="D65" s="22">
        <v>160</v>
      </c>
      <c r="E65" s="14" t="s">
        <v>196</v>
      </c>
      <c r="F65" s="15" t="s">
        <v>231</v>
      </c>
      <c r="G65" s="11" t="s">
        <v>141</v>
      </c>
      <c r="H65" s="24">
        <v>1</v>
      </c>
      <c r="I65" s="11" t="s">
        <v>275</v>
      </c>
      <c r="J65" s="8">
        <v>373202</v>
      </c>
      <c r="K65" s="8">
        <v>373202</v>
      </c>
      <c r="L65" s="8" t="s">
        <v>17</v>
      </c>
      <c r="M65" s="8">
        <f t="shared" si="2"/>
        <v>18660.099999999999</v>
      </c>
      <c r="N65" s="23" t="s">
        <v>277</v>
      </c>
    </row>
    <row r="66" spans="2:14" ht="29.25" customHeight="1" x14ac:dyDescent="0.25">
      <c r="B66" s="9">
        <v>53</v>
      </c>
      <c r="C66" s="11" t="s">
        <v>38</v>
      </c>
      <c r="D66" s="22">
        <v>80</v>
      </c>
      <c r="E66" s="14" t="s">
        <v>197</v>
      </c>
      <c r="F66" s="15" t="s">
        <v>208</v>
      </c>
      <c r="G66" s="11" t="s">
        <v>232</v>
      </c>
      <c r="H66" s="24">
        <v>1</v>
      </c>
      <c r="I66" s="12"/>
      <c r="J66" s="8">
        <v>378719</v>
      </c>
      <c r="K66" s="8">
        <v>378719</v>
      </c>
      <c r="L66" s="8" t="s">
        <v>17</v>
      </c>
      <c r="M66" s="8">
        <f t="shared" ref="M66" si="3">(J66*5)/100</f>
        <v>18935.95</v>
      </c>
      <c r="N66" s="23" t="s">
        <v>277</v>
      </c>
    </row>
    <row r="67" spans="2:14" ht="15.75" customHeight="1" x14ac:dyDescent="0.25">
      <c r="B67" s="6"/>
      <c r="C67" s="4" t="s">
        <v>6</v>
      </c>
      <c r="D67" s="4"/>
      <c r="E67" s="51"/>
      <c r="F67" s="4"/>
      <c r="G67" s="4"/>
      <c r="H67" s="2"/>
      <c r="I67" s="4"/>
      <c r="J67" s="55"/>
      <c r="K67" s="55"/>
      <c r="L67" s="54"/>
      <c r="M67" s="54"/>
      <c r="N67" s="3"/>
    </row>
    <row r="68" spans="2:14" ht="139.5" customHeight="1" x14ac:dyDescent="0.25">
      <c r="B68" s="9">
        <v>54</v>
      </c>
      <c r="C68" s="26" t="s">
        <v>6</v>
      </c>
      <c r="D68" s="22">
        <v>208</v>
      </c>
      <c r="E68" s="52" t="s">
        <v>41</v>
      </c>
      <c r="F68" s="11" t="s">
        <v>50</v>
      </c>
      <c r="G68" s="11" t="s">
        <v>267</v>
      </c>
      <c r="H68" s="24">
        <v>1</v>
      </c>
      <c r="I68" s="11" t="s">
        <v>53</v>
      </c>
      <c r="J68" s="8">
        <v>123842000</v>
      </c>
      <c r="K68" s="8">
        <v>123842000</v>
      </c>
      <c r="L68" s="8" t="s">
        <v>17</v>
      </c>
      <c r="M68" s="8">
        <f t="shared" ref="M68:M74" si="4">(J68*5)/100</f>
        <v>6192100</v>
      </c>
      <c r="N68" s="23" t="s">
        <v>277</v>
      </c>
    </row>
    <row r="69" spans="2:14" ht="150" x14ac:dyDescent="0.25">
      <c r="B69" s="9">
        <v>55</v>
      </c>
      <c r="C69" s="26" t="s">
        <v>6</v>
      </c>
      <c r="D69" s="22">
        <v>209</v>
      </c>
      <c r="E69" s="52" t="s">
        <v>42</v>
      </c>
      <c r="F69" s="11" t="s">
        <v>49</v>
      </c>
      <c r="G69" s="11" t="s">
        <v>266</v>
      </c>
      <c r="H69" s="24">
        <v>1</v>
      </c>
      <c r="I69" s="11" t="s">
        <v>51</v>
      </c>
      <c r="J69" s="8">
        <v>59249000</v>
      </c>
      <c r="K69" s="8">
        <v>59249000</v>
      </c>
      <c r="L69" s="8" t="s">
        <v>17</v>
      </c>
      <c r="M69" s="8">
        <f t="shared" si="4"/>
        <v>2962450</v>
      </c>
      <c r="N69" s="23" t="s">
        <v>277</v>
      </c>
    </row>
    <row r="70" spans="2:14" ht="135" x14ac:dyDescent="0.25">
      <c r="B70" s="9">
        <v>56</v>
      </c>
      <c r="C70" s="26" t="s">
        <v>6</v>
      </c>
      <c r="D70" s="40">
        <v>210</v>
      </c>
      <c r="E70" s="52" t="s">
        <v>43</v>
      </c>
      <c r="F70" s="11" t="s">
        <v>48</v>
      </c>
      <c r="G70" s="11" t="s">
        <v>282</v>
      </c>
      <c r="H70" s="24">
        <v>1</v>
      </c>
      <c r="I70" s="11" t="s">
        <v>52</v>
      </c>
      <c r="J70" s="8">
        <v>20296000</v>
      </c>
      <c r="K70" s="8">
        <v>20296000</v>
      </c>
      <c r="L70" s="8" t="s">
        <v>17</v>
      </c>
      <c r="M70" s="8">
        <f t="shared" si="4"/>
        <v>1014800</v>
      </c>
      <c r="N70" s="23" t="s">
        <v>277</v>
      </c>
    </row>
    <row r="71" spans="2:14" ht="135" x14ac:dyDescent="0.25">
      <c r="B71" s="9">
        <v>57</v>
      </c>
      <c r="C71" s="26" t="s">
        <v>6</v>
      </c>
      <c r="D71" s="22">
        <v>211</v>
      </c>
      <c r="E71" s="52" t="s">
        <v>44</v>
      </c>
      <c r="F71" s="11" t="s">
        <v>46</v>
      </c>
      <c r="G71" s="11" t="s">
        <v>265</v>
      </c>
      <c r="H71" s="24">
        <v>1</v>
      </c>
      <c r="I71" s="11" t="s">
        <v>54</v>
      </c>
      <c r="J71" s="8">
        <v>27748000</v>
      </c>
      <c r="K71" s="8">
        <v>27748000</v>
      </c>
      <c r="L71" s="8" t="s">
        <v>17</v>
      </c>
      <c r="M71" s="8">
        <f t="shared" si="4"/>
        <v>1387400</v>
      </c>
      <c r="N71" s="23" t="s">
        <v>277</v>
      </c>
    </row>
    <row r="72" spans="2:14" ht="135" x14ac:dyDescent="0.25">
      <c r="B72" s="9">
        <v>58</v>
      </c>
      <c r="C72" s="26" t="s">
        <v>6</v>
      </c>
      <c r="D72" s="22">
        <v>212</v>
      </c>
      <c r="E72" s="52" t="s">
        <v>45</v>
      </c>
      <c r="F72" s="11" t="s">
        <v>47</v>
      </c>
      <c r="G72" s="11" t="s">
        <v>264</v>
      </c>
      <c r="H72" s="24">
        <v>1</v>
      </c>
      <c r="I72" s="11" t="s">
        <v>55</v>
      </c>
      <c r="J72" s="8">
        <v>30209000</v>
      </c>
      <c r="K72" s="8">
        <v>30209000</v>
      </c>
      <c r="L72" s="8" t="s">
        <v>17</v>
      </c>
      <c r="M72" s="8">
        <f t="shared" si="4"/>
        <v>1510450</v>
      </c>
      <c r="N72" s="23" t="s">
        <v>277</v>
      </c>
    </row>
    <row r="73" spans="2:14" ht="45" x14ac:dyDescent="0.25">
      <c r="B73" s="9">
        <v>59</v>
      </c>
      <c r="C73" s="26" t="s">
        <v>6</v>
      </c>
      <c r="D73" s="22">
        <v>213</v>
      </c>
      <c r="E73" s="49" t="s">
        <v>236</v>
      </c>
      <c r="F73" s="15" t="s">
        <v>238</v>
      </c>
      <c r="G73" s="16" t="s">
        <v>240</v>
      </c>
      <c r="H73" s="24">
        <v>1</v>
      </c>
      <c r="I73" s="11"/>
      <c r="J73" s="8">
        <v>969364</v>
      </c>
      <c r="K73" s="8">
        <v>969364</v>
      </c>
      <c r="L73" s="8" t="s">
        <v>17</v>
      </c>
      <c r="M73" s="8">
        <f t="shared" si="4"/>
        <v>48468.2</v>
      </c>
      <c r="N73" s="23" t="s">
        <v>277</v>
      </c>
    </row>
    <row r="74" spans="2:14" ht="30" x14ac:dyDescent="0.25">
      <c r="B74" s="9">
        <v>60</v>
      </c>
      <c r="C74" s="26" t="s">
        <v>6</v>
      </c>
      <c r="D74" s="22">
        <v>214</v>
      </c>
      <c r="E74" s="49" t="s">
        <v>237</v>
      </c>
      <c r="F74" s="15" t="s">
        <v>239</v>
      </c>
      <c r="G74" s="16" t="s">
        <v>240</v>
      </c>
      <c r="H74" s="24">
        <v>1</v>
      </c>
      <c r="I74" s="11"/>
      <c r="J74" s="8">
        <v>757223</v>
      </c>
      <c r="K74" s="8">
        <v>757223</v>
      </c>
      <c r="L74" s="8" t="s">
        <v>17</v>
      </c>
      <c r="M74" s="8">
        <f t="shared" si="4"/>
        <v>37861.15</v>
      </c>
      <c r="N74" s="23" t="s">
        <v>277</v>
      </c>
    </row>
    <row r="75" spans="2:14" ht="18" customHeight="1" x14ac:dyDescent="0.25">
      <c r="B75" s="6"/>
      <c r="C75" s="7" t="s">
        <v>56</v>
      </c>
      <c r="D75" s="4"/>
      <c r="E75" s="51"/>
      <c r="F75" s="4"/>
      <c r="G75" s="4"/>
      <c r="H75" s="2"/>
      <c r="I75" s="4"/>
      <c r="J75" s="55"/>
      <c r="K75" s="55"/>
      <c r="L75" s="54"/>
      <c r="M75" s="54"/>
      <c r="N75" s="3"/>
    </row>
    <row r="76" spans="2:14" ht="105" x14ac:dyDescent="0.25">
      <c r="B76" s="9">
        <v>61</v>
      </c>
      <c r="C76" s="11" t="s">
        <v>56</v>
      </c>
      <c r="D76" s="40">
        <v>231</v>
      </c>
      <c r="E76" s="52" t="s">
        <v>58</v>
      </c>
      <c r="F76" s="11" t="s">
        <v>57</v>
      </c>
      <c r="G76" s="11" t="s">
        <v>60</v>
      </c>
      <c r="H76" s="24">
        <v>1</v>
      </c>
      <c r="I76" s="11" t="s">
        <v>62</v>
      </c>
      <c r="J76" s="8">
        <v>18885000</v>
      </c>
      <c r="K76" s="8">
        <v>18885000</v>
      </c>
      <c r="L76" s="8" t="s">
        <v>17</v>
      </c>
      <c r="M76" s="8">
        <f>(J76*5)/100</f>
        <v>944250</v>
      </c>
      <c r="N76" s="23" t="s">
        <v>277</v>
      </c>
    </row>
    <row r="77" spans="2:14" ht="150" x14ac:dyDescent="0.25">
      <c r="B77" s="9">
        <v>62</v>
      </c>
      <c r="C77" s="11" t="s">
        <v>56</v>
      </c>
      <c r="D77" s="22">
        <v>232</v>
      </c>
      <c r="E77" s="52" t="s">
        <v>59</v>
      </c>
      <c r="F77" s="11" t="s">
        <v>22</v>
      </c>
      <c r="G77" s="11" t="s">
        <v>61</v>
      </c>
      <c r="H77" s="24">
        <v>1</v>
      </c>
      <c r="I77" s="11" t="s">
        <v>63</v>
      </c>
      <c r="J77" s="8">
        <v>353862000</v>
      </c>
      <c r="K77" s="8">
        <v>353862000</v>
      </c>
      <c r="L77" s="8" t="s">
        <v>17</v>
      </c>
      <c r="M77" s="8">
        <f>(J77*5)/100</f>
        <v>17693100</v>
      </c>
      <c r="N77" s="23" t="s">
        <v>277</v>
      </c>
    </row>
    <row r="78" spans="2:14" x14ac:dyDescent="0.25">
      <c r="B78" s="6"/>
      <c r="C78" s="7" t="s">
        <v>4</v>
      </c>
      <c r="D78" s="4"/>
      <c r="E78" s="51"/>
      <c r="F78" s="4"/>
      <c r="G78" s="4"/>
      <c r="H78" s="2"/>
      <c r="I78" s="4"/>
      <c r="J78" s="55"/>
      <c r="K78" s="55"/>
      <c r="L78" s="2"/>
      <c r="M78" s="54"/>
      <c r="N78" s="3"/>
    </row>
    <row r="79" spans="2:14" ht="165" x14ac:dyDescent="0.25">
      <c r="B79" s="9">
        <v>63</v>
      </c>
      <c r="C79" s="26" t="s">
        <v>72</v>
      </c>
      <c r="D79" s="22">
        <v>239</v>
      </c>
      <c r="E79" s="52" t="s">
        <v>64</v>
      </c>
      <c r="F79" s="11" t="s">
        <v>66</v>
      </c>
      <c r="G79" s="11" t="s">
        <v>68</v>
      </c>
      <c r="H79" s="24">
        <v>1</v>
      </c>
      <c r="I79" s="11" t="s">
        <v>70</v>
      </c>
      <c r="J79" s="8">
        <v>72458000</v>
      </c>
      <c r="K79" s="8">
        <v>72458000</v>
      </c>
      <c r="L79" s="24" t="s">
        <v>17</v>
      </c>
      <c r="M79" s="8">
        <f t="shared" ref="M79:M81" si="5">(J79*5)/100</f>
        <v>3622900</v>
      </c>
      <c r="N79" s="23" t="s">
        <v>277</v>
      </c>
    </row>
    <row r="80" spans="2:14" ht="135" x14ac:dyDescent="0.25">
      <c r="B80" s="9">
        <v>64</v>
      </c>
      <c r="C80" s="26" t="s">
        <v>72</v>
      </c>
      <c r="D80" s="22">
        <v>240</v>
      </c>
      <c r="E80" s="52" t="s">
        <v>65</v>
      </c>
      <c r="F80" s="11" t="s">
        <v>67</v>
      </c>
      <c r="G80" s="11" t="s">
        <v>69</v>
      </c>
      <c r="H80" s="24">
        <v>1</v>
      </c>
      <c r="I80" s="11" t="s">
        <v>71</v>
      </c>
      <c r="J80" s="8">
        <v>10774000</v>
      </c>
      <c r="K80" s="8">
        <v>10524000</v>
      </c>
      <c r="L80" s="24" t="s">
        <v>17</v>
      </c>
      <c r="M80" s="8">
        <f t="shared" si="5"/>
        <v>538700</v>
      </c>
      <c r="N80" s="23" t="s">
        <v>277</v>
      </c>
    </row>
    <row r="81" spans="2:14" ht="45" x14ac:dyDescent="0.25">
      <c r="B81" s="9">
        <v>65</v>
      </c>
      <c r="C81" s="26" t="s">
        <v>72</v>
      </c>
      <c r="D81" s="22">
        <v>241</v>
      </c>
      <c r="E81" s="27" t="s">
        <v>241</v>
      </c>
      <c r="F81" s="28" t="s">
        <v>242</v>
      </c>
      <c r="G81" s="11" t="s">
        <v>244</v>
      </c>
      <c r="H81" s="24">
        <v>1</v>
      </c>
      <c r="I81" s="11"/>
      <c r="J81" s="8">
        <v>525706</v>
      </c>
      <c r="K81" s="8">
        <v>525706</v>
      </c>
      <c r="L81" s="24" t="s">
        <v>17</v>
      </c>
      <c r="M81" s="8">
        <f t="shared" si="5"/>
        <v>26285.3</v>
      </c>
      <c r="N81" s="23" t="s">
        <v>277</v>
      </c>
    </row>
    <row r="82" spans="2:14" x14ac:dyDescent="0.25">
      <c r="B82" s="6"/>
      <c r="C82" s="4" t="s">
        <v>73</v>
      </c>
      <c r="D82" s="4"/>
      <c r="E82" s="51"/>
      <c r="F82" s="4"/>
      <c r="G82" s="4"/>
      <c r="H82" s="2"/>
      <c r="I82" s="4"/>
      <c r="J82" s="55"/>
      <c r="K82" s="55"/>
      <c r="L82" s="2"/>
      <c r="M82" s="54"/>
      <c r="N82" s="3"/>
    </row>
    <row r="83" spans="2:14" ht="30" x14ac:dyDescent="0.25">
      <c r="B83" s="9">
        <v>66</v>
      </c>
      <c r="C83" s="25" t="s">
        <v>140</v>
      </c>
      <c r="D83" s="40">
        <v>278</v>
      </c>
      <c r="E83" s="14" t="s">
        <v>263</v>
      </c>
      <c r="F83" s="15" t="s">
        <v>239</v>
      </c>
      <c r="G83" s="11" t="s">
        <v>244</v>
      </c>
      <c r="H83" s="24">
        <v>1</v>
      </c>
      <c r="I83" s="25"/>
      <c r="J83" s="8">
        <v>396899</v>
      </c>
      <c r="K83" s="8">
        <v>396899</v>
      </c>
      <c r="L83" s="24" t="s">
        <v>17</v>
      </c>
      <c r="M83" s="8">
        <f>(J83*5)/100</f>
        <v>19844.95</v>
      </c>
      <c r="N83" s="23" t="s">
        <v>277</v>
      </c>
    </row>
    <row r="84" spans="2:14" x14ac:dyDescent="0.25">
      <c r="B84" s="6"/>
      <c r="C84" s="4" t="s">
        <v>74</v>
      </c>
      <c r="D84" s="4"/>
      <c r="E84" s="51"/>
      <c r="F84" s="4"/>
      <c r="G84" s="4"/>
      <c r="H84" s="2"/>
      <c r="I84" s="4"/>
      <c r="J84" s="55"/>
      <c r="K84" s="55"/>
      <c r="L84" s="2"/>
      <c r="M84" s="54"/>
      <c r="N84" s="3"/>
    </row>
    <row r="85" spans="2:14" ht="180" x14ac:dyDescent="0.25">
      <c r="B85" s="9">
        <v>67</v>
      </c>
      <c r="C85" s="29" t="s">
        <v>94</v>
      </c>
      <c r="D85" s="22">
        <v>285</v>
      </c>
      <c r="E85" s="52" t="s">
        <v>75</v>
      </c>
      <c r="F85" s="11" t="s">
        <v>79</v>
      </c>
      <c r="G85" s="11" t="s">
        <v>138</v>
      </c>
      <c r="H85" s="24">
        <v>1</v>
      </c>
      <c r="I85" s="11" t="s">
        <v>87</v>
      </c>
      <c r="J85" s="8">
        <v>108026000</v>
      </c>
      <c r="K85" s="8">
        <v>108026000</v>
      </c>
      <c r="L85" s="24" t="s">
        <v>17</v>
      </c>
      <c r="M85" s="8">
        <f t="shared" ref="M85:M88" si="6">(J85*5)/100</f>
        <v>5401300</v>
      </c>
      <c r="N85" s="23" t="s">
        <v>277</v>
      </c>
    </row>
    <row r="86" spans="2:14" ht="195" x14ac:dyDescent="0.25">
      <c r="B86" s="9">
        <v>68</v>
      </c>
      <c r="C86" s="29" t="s">
        <v>94</v>
      </c>
      <c r="D86" s="22">
        <v>286</v>
      </c>
      <c r="E86" s="52" t="s">
        <v>76</v>
      </c>
      <c r="F86" s="11" t="s">
        <v>80</v>
      </c>
      <c r="G86" s="11" t="s">
        <v>82</v>
      </c>
      <c r="H86" s="24">
        <v>1</v>
      </c>
      <c r="I86" s="11" t="s">
        <v>85</v>
      </c>
      <c r="J86" s="8">
        <v>105089000</v>
      </c>
      <c r="K86" s="8">
        <v>105089000</v>
      </c>
      <c r="L86" s="24" t="s">
        <v>17</v>
      </c>
      <c r="M86" s="8">
        <f t="shared" si="6"/>
        <v>5254450</v>
      </c>
      <c r="N86" s="23" t="s">
        <v>277</v>
      </c>
    </row>
    <row r="87" spans="2:14" ht="210" x14ac:dyDescent="0.25">
      <c r="B87" s="9">
        <v>69</v>
      </c>
      <c r="C87" s="29" t="s">
        <v>94</v>
      </c>
      <c r="D87" s="22">
        <v>287</v>
      </c>
      <c r="E87" s="52" t="s">
        <v>77</v>
      </c>
      <c r="F87" s="11" t="s">
        <v>81</v>
      </c>
      <c r="G87" s="11" t="s">
        <v>83</v>
      </c>
      <c r="H87" s="24">
        <v>1</v>
      </c>
      <c r="I87" s="11" t="s">
        <v>88</v>
      </c>
      <c r="J87" s="8">
        <v>8149000</v>
      </c>
      <c r="K87" s="8">
        <v>8149000</v>
      </c>
      <c r="L87" s="24" t="s">
        <v>17</v>
      </c>
      <c r="M87" s="8">
        <f t="shared" si="6"/>
        <v>407450</v>
      </c>
      <c r="N87" s="23" t="s">
        <v>277</v>
      </c>
    </row>
    <row r="88" spans="2:14" ht="195" x14ac:dyDescent="0.25">
      <c r="B88" s="9">
        <v>70</v>
      </c>
      <c r="C88" s="29" t="s">
        <v>94</v>
      </c>
      <c r="D88" s="22">
        <v>288</v>
      </c>
      <c r="E88" s="52" t="s">
        <v>78</v>
      </c>
      <c r="F88" s="11" t="s">
        <v>81</v>
      </c>
      <c r="G88" s="11" t="s">
        <v>84</v>
      </c>
      <c r="H88" s="24">
        <v>1</v>
      </c>
      <c r="I88" s="11" t="s">
        <v>86</v>
      </c>
      <c r="J88" s="8">
        <v>3455000</v>
      </c>
      <c r="K88" s="8">
        <v>3455000</v>
      </c>
      <c r="L88" s="24" t="s">
        <v>17</v>
      </c>
      <c r="M88" s="8">
        <f t="shared" si="6"/>
        <v>172750</v>
      </c>
      <c r="N88" s="23" t="s">
        <v>277</v>
      </c>
    </row>
    <row r="89" spans="2:14" x14ac:dyDescent="0.25">
      <c r="B89" s="6"/>
      <c r="C89" s="4" t="s">
        <v>89</v>
      </c>
      <c r="D89" s="4"/>
      <c r="E89" s="51"/>
      <c r="F89" s="4"/>
      <c r="G89" s="4"/>
      <c r="H89" s="2"/>
      <c r="I89" s="4"/>
      <c r="J89" s="55"/>
      <c r="K89" s="55"/>
      <c r="L89" s="2"/>
      <c r="M89" s="54"/>
      <c r="N89" s="3"/>
    </row>
    <row r="90" spans="2:14" ht="165" x14ac:dyDescent="0.25">
      <c r="B90" s="9">
        <v>71</v>
      </c>
      <c r="C90" s="24" t="s">
        <v>89</v>
      </c>
      <c r="D90" s="22">
        <v>300</v>
      </c>
      <c r="E90" s="60" t="s">
        <v>90</v>
      </c>
      <c r="F90" s="11" t="s">
        <v>91</v>
      </c>
      <c r="G90" s="11" t="s">
        <v>92</v>
      </c>
      <c r="H90" s="24">
        <v>1</v>
      </c>
      <c r="I90" s="11" t="s">
        <v>93</v>
      </c>
      <c r="J90" s="8">
        <v>130149000</v>
      </c>
      <c r="K90" s="8">
        <v>130149000</v>
      </c>
      <c r="L90" s="24" t="s">
        <v>17</v>
      </c>
      <c r="M90" s="8">
        <f t="shared" ref="M90:M93" si="7">(J90*5)/100</f>
        <v>6507450</v>
      </c>
      <c r="N90" s="23" t="s">
        <v>277</v>
      </c>
    </row>
    <row r="91" spans="2:14" ht="30" x14ac:dyDescent="0.25">
      <c r="B91" s="9">
        <v>72</v>
      </c>
      <c r="C91" s="24" t="s">
        <v>89</v>
      </c>
      <c r="D91" s="22">
        <v>302</v>
      </c>
      <c r="E91" s="14" t="s">
        <v>253</v>
      </c>
      <c r="F91" s="15" t="s">
        <v>246</v>
      </c>
      <c r="G91" s="16" t="s">
        <v>143</v>
      </c>
      <c r="H91" s="24">
        <v>1</v>
      </c>
      <c r="I91" s="11"/>
      <c r="J91" s="8">
        <v>712996</v>
      </c>
      <c r="K91" s="8">
        <v>712996</v>
      </c>
      <c r="L91" s="24" t="s">
        <v>17</v>
      </c>
      <c r="M91" s="8">
        <f t="shared" si="7"/>
        <v>35649.800000000003</v>
      </c>
      <c r="N91" s="23" t="s">
        <v>277</v>
      </c>
    </row>
    <row r="92" spans="2:14" ht="30" x14ac:dyDescent="0.25">
      <c r="B92" s="9">
        <v>73</v>
      </c>
      <c r="C92" s="24" t="s">
        <v>89</v>
      </c>
      <c r="D92" s="22">
        <v>303</v>
      </c>
      <c r="E92" s="14" t="s">
        <v>254</v>
      </c>
      <c r="F92" s="15" t="s">
        <v>249</v>
      </c>
      <c r="G92" s="16" t="s">
        <v>252</v>
      </c>
      <c r="H92" s="24">
        <v>1</v>
      </c>
      <c r="I92" s="11"/>
      <c r="J92" s="8">
        <v>572011</v>
      </c>
      <c r="K92" s="8">
        <v>572011</v>
      </c>
      <c r="L92" s="24" t="s">
        <v>17</v>
      </c>
      <c r="M92" s="8">
        <f t="shared" si="7"/>
        <v>28600.55</v>
      </c>
      <c r="N92" s="23" t="s">
        <v>277</v>
      </c>
    </row>
    <row r="93" spans="2:14" ht="30" x14ac:dyDescent="0.25">
      <c r="B93" s="9">
        <v>74</v>
      </c>
      <c r="C93" s="24" t="s">
        <v>89</v>
      </c>
      <c r="D93" s="22">
        <v>304</v>
      </c>
      <c r="E93" s="14" t="s">
        <v>255</v>
      </c>
      <c r="F93" s="15" t="s">
        <v>256</v>
      </c>
      <c r="G93" s="16" t="s">
        <v>143</v>
      </c>
      <c r="H93" s="24">
        <v>1</v>
      </c>
      <c r="I93" s="11"/>
      <c r="J93" s="8">
        <v>823895</v>
      </c>
      <c r="K93" s="8">
        <v>823895</v>
      </c>
      <c r="L93" s="24" t="s">
        <v>17</v>
      </c>
      <c r="M93" s="8">
        <f t="shared" si="7"/>
        <v>41194.75</v>
      </c>
      <c r="N93" s="23" t="s">
        <v>277</v>
      </c>
    </row>
    <row r="94" spans="2:14" x14ac:dyDescent="0.25">
      <c r="B94" s="6"/>
      <c r="C94" s="4" t="s">
        <v>95</v>
      </c>
      <c r="D94" s="4"/>
      <c r="E94" s="51"/>
      <c r="F94" s="4"/>
      <c r="G94" s="4"/>
      <c r="H94" s="2"/>
      <c r="I94" s="4"/>
      <c r="J94" s="55"/>
      <c r="K94" s="55"/>
      <c r="L94" s="2"/>
      <c r="M94" s="54"/>
      <c r="N94" s="3"/>
    </row>
    <row r="95" spans="2:14" ht="75" x14ac:dyDescent="0.25">
      <c r="B95" s="9">
        <v>75</v>
      </c>
      <c r="C95" s="23" t="s">
        <v>95</v>
      </c>
      <c r="D95" s="22">
        <v>316</v>
      </c>
      <c r="E95" s="52" t="s">
        <v>96</v>
      </c>
      <c r="F95" s="11" t="s">
        <v>79</v>
      </c>
      <c r="G95" s="11" t="s">
        <v>268</v>
      </c>
      <c r="H95" s="24">
        <v>1</v>
      </c>
      <c r="I95" s="30" t="s">
        <v>135</v>
      </c>
      <c r="J95" s="8">
        <v>118933000</v>
      </c>
      <c r="K95" s="8">
        <v>118933000</v>
      </c>
      <c r="L95" s="24" t="s">
        <v>17</v>
      </c>
      <c r="M95" s="8">
        <f>(J95*5)/100</f>
        <v>5946650</v>
      </c>
      <c r="N95" s="23" t="s">
        <v>277</v>
      </c>
    </row>
    <row r="96" spans="2:14" ht="120" x14ac:dyDescent="0.25">
      <c r="B96" s="9">
        <v>76</v>
      </c>
      <c r="C96" s="23" t="s">
        <v>95</v>
      </c>
      <c r="D96" s="22">
        <v>317</v>
      </c>
      <c r="E96" s="52" t="s">
        <v>97</v>
      </c>
      <c r="F96" s="11" t="s">
        <v>98</v>
      </c>
      <c r="G96" s="11" t="s">
        <v>99</v>
      </c>
      <c r="H96" s="24">
        <v>1</v>
      </c>
      <c r="I96" s="31" t="s">
        <v>137</v>
      </c>
      <c r="J96" s="8">
        <v>18180000</v>
      </c>
      <c r="K96" s="8">
        <v>18180000</v>
      </c>
      <c r="L96" s="24" t="s">
        <v>17</v>
      </c>
      <c r="M96" s="8">
        <f>(J96*5)/100</f>
        <v>909000</v>
      </c>
      <c r="N96" s="23" t="s">
        <v>277</v>
      </c>
    </row>
    <row r="97" spans="2:14" ht="30" x14ac:dyDescent="0.25">
      <c r="B97" s="9">
        <v>77</v>
      </c>
      <c r="C97" s="32" t="s">
        <v>95</v>
      </c>
      <c r="D97" s="33">
        <v>381</v>
      </c>
      <c r="E97" s="52" t="s">
        <v>118</v>
      </c>
      <c r="F97" s="11" t="s">
        <v>67</v>
      </c>
      <c r="G97" s="11" t="s">
        <v>117</v>
      </c>
      <c r="H97" s="24">
        <v>1</v>
      </c>
      <c r="I97" s="34" t="s">
        <v>136</v>
      </c>
      <c r="J97" s="8">
        <v>11156000</v>
      </c>
      <c r="K97" s="8">
        <v>11156000</v>
      </c>
      <c r="L97" s="24" t="s">
        <v>17</v>
      </c>
      <c r="M97" s="8">
        <f>(J97*5)/100</f>
        <v>557800</v>
      </c>
      <c r="N97" s="23" t="s">
        <v>277</v>
      </c>
    </row>
    <row r="98" spans="2:14" x14ac:dyDescent="0.25">
      <c r="B98" s="6"/>
      <c r="C98" s="4" t="s">
        <v>8</v>
      </c>
      <c r="D98" s="4"/>
      <c r="E98" s="51"/>
      <c r="F98" s="4"/>
      <c r="G98" s="4"/>
      <c r="H98" s="2"/>
      <c r="I98" s="4"/>
      <c r="J98" s="55"/>
      <c r="K98" s="55"/>
      <c r="L98" s="2"/>
      <c r="M98" s="54"/>
      <c r="N98" s="3"/>
    </row>
    <row r="99" spans="2:14" ht="195" x14ac:dyDescent="0.25">
      <c r="B99" s="9">
        <v>78</v>
      </c>
      <c r="C99" s="24" t="s">
        <v>8</v>
      </c>
      <c r="D99" s="22">
        <v>333</v>
      </c>
      <c r="E99" s="52" t="s">
        <v>100</v>
      </c>
      <c r="F99" s="11" t="s">
        <v>98</v>
      </c>
      <c r="G99" s="11" t="s">
        <v>101</v>
      </c>
      <c r="H99" s="24">
        <v>1</v>
      </c>
      <c r="I99" s="11" t="s">
        <v>102</v>
      </c>
      <c r="J99" s="8">
        <v>29522000</v>
      </c>
      <c r="K99" s="8">
        <v>29522000</v>
      </c>
      <c r="L99" s="24" t="s">
        <v>17</v>
      </c>
      <c r="M99" s="8">
        <f t="shared" ref="M99:M100" si="8">(J99*5)/100</f>
        <v>1476100</v>
      </c>
      <c r="N99" s="23" t="s">
        <v>277</v>
      </c>
    </row>
    <row r="100" spans="2:14" ht="30" x14ac:dyDescent="0.25">
      <c r="B100" s="9">
        <v>79</v>
      </c>
      <c r="C100" s="24" t="s">
        <v>8</v>
      </c>
      <c r="D100" s="22">
        <v>335</v>
      </c>
      <c r="E100" s="14" t="s">
        <v>257</v>
      </c>
      <c r="F100" s="15" t="s">
        <v>246</v>
      </c>
      <c r="G100" s="11" t="s">
        <v>279</v>
      </c>
      <c r="H100" s="24">
        <v>1</v>
      </c>
      <c r="I100" s="11"/>
      <c r="J100" s="8">
        <v>462934</v>
      </c>
      <c r="K100" s="8">
        <v>462934</v>
      </c>
      <c r="L100" s="24" t="s">
        <v>17</v>
      </c>
      <c r="M100" s="8">
        <f t="shared" si="8"/>
        <v>23146.7</v>
      </c>
      <c r="N100" s="23" t="s">
        <v>277</v>
      </c>
    </row>
    <row r="101" spans="2:14" x14ac:dyDescent="0.25">
      <c r="B101" s="6"/>
      <c r="C101" s="4" t="s">
        <v>7</v>
      </c>
      <c r="D101" s="4"/>
      <c r="E101" s="51"/>
      <c r="F101" s="4"/>
      <c r="G101" s="4"/>
      <c r="H101" s="2"/>
      <c r="I101" s="4"/>
      <c r="J101" s="55"/>
      <c r="K101" s="55"/>
      <c r="L101" s="2"/>
      <c r="M101" s="54"/>
      <c r="N101" s="3"/>
    </row>
    <row r="102" spans="2:14" ht="105" x14ac:dyDescent="0.25">
      <c r="B102" s="9">
        <v>80</v>
      </c>
      <c r="C102" s="24" t="s">
        <v>7</v>
      </c>
      <c r="D102" s="40">
        <v>254</v>
      </c>
      <c r="E102" s="52" t="s">
        <v>106</v>
      </c>
      <c r="F102" s="10" t="s">
        <v>103</v>
      </c>
      <c r="G102" s="11" t="s">
        <v>115</v>
      </c>
      <c r="H102" s="24">
        <v>1</v>
      </c>
      <c r="I102" s="11" t="s">
        <v>148</v>
      </c>
      <c r="J102" s="8">
        <v>1215000</v>
      </c>
      <c r="K102" s="8">
        <v>1215000</v>
      </c>
      <c r="L102" s="24" t="s">
        <v>17</v>
      </c>
      <c r="M102" s="8">
        <f t="shared" ref="M102:M119" si="9">(J102*5)/100</f>
        <v>60750</v>
      </c>
      <c r="N102" s="23" t="s">
        <v>277</v>
      </c>
    </row>
    <row r="103" spans="2:14" ht="105" x14ac:dyDescent="0.25">
      <c r="B103" s="9">
        <v>81</v>
      </c>
      <c r="C103" s="24" t="s">
        <v>7</v>
      </c>
      <c r="D103" s="40">
        <v>255</v>
      </c>
      <c r="E103" s="52" t="s">
        <v>107</v>
      </c>
      <c r="F103" s="10" t="s">
        <v>103</v>
      </c>
      <c r="G103" s="11" t="s">
        <v>115</v>
      </c>
      <c r="H103" s="24">
        <v>1</v>
      </c>
      <c r="I103" s="11" t="s">
        <v>149</v>
      </c>
      <c r="J103" s="8">
        <v>4275000</v>
      </c>
      <c r="K103" s="8">
        <v>4275000</v>
      </c>
      <c r="L103" s="24" t="s">
        <v>17</v>
      </c>
      <c r="M103" s="8">
        <f t="shared" si="9"/>
        <v>213750</v>
      </c>
      <c r="N103" s="23" t="s">
        <v>277</v>
      </c>
    </row>
    <row r="104" spans="2:14" ht="105" x14ac:dyDescent="0.25">
      <c r="B104" s="9">
        <v>82</v>
      </c>
      <c r="C104" s="24" t="s">
        <v>7</v>
      </c>
      <c r="D104" s="40">
        <v>256</v>
      </c>
      <c r="E104" s="52" t="s">
        <v>108</v>
      </c>
      <c r="F104" s="10" t="s">
        <v>103</v>
      </c>
      <c r="G104" s="11" t="s">
        <v>115</v>
      </c>
      <c r="H104" s="24">
        <v>1</v>
      </c>
      <c r="I104" s="11" t="s">
        <v>150</v>
      </c>
      <c r="J104" s="8">
        <v>2295000</v>
      </c>
      <c r="K104" s="8">
        <v>2295000</v>
      </c>
      <c r="L104" s="24" t="s">
        <v>17</v>
      </c>
      <c r="M104" s="8">
        <f t="shared" si="9"/>
        <v>114750</v>
      </c>
      <c r="N104" s="23" t="s">
        <v>277</v>
      </c>
    </row>
    <row r="105" spans="2:14" ht="105" x14ac:dyDescent="0.25">
      <c r="B105" s="9">
        <v>83</v>
      </c>
      <c r="C105" s="24" t="s">
        <v>7</v>
      </c>
      <c r="D105" s="40">
        <v>258</v>
      </c>
      <c r="E105" s="52" t="s">
        <v>109</v>
      </c>
      <c r="F105" s="10" t="s">
        <v>103</v>
      </c>
      <c r="G105" s="11" t="s">
        <v>115</v>
      </c>
      <c r="H105" s="24">
        <v>1</v>
      </c>
      <c r="I105" s="11" t="s">
        <v>151</v>
      </c>
      <c r="J105" s="8">
        <v>4275000</v>
      </c>
      <c r="K105" s="8">
        <v>4275000</v>
      </c>
      <c r="L105" s="24" t="s">
        <v>17</v>
      </c>
      <c r="M105" s="8">
        <f t="shared" si="9"/>
        <v>213750</v>
      </c>
      <c r="N105" s="23" t="s">
        <v>277</v>
      </c>
    </row>
    <row r="106" spans="2:14" ht="105" x14ac:dyDescent="0.25">
      <c r="B106" s="9">
        <v>84</v>
      </c>
      <c r="C106" s="24" t="s">
        <v>7</v>
      </c>
      <c r="D106" s="40">
        <v>259</v>
      </c>
      <c r="E106" s="52" t="s">
        <v>110</v>
      </c>
      <c r="F106" s="10" t="s">
        <v>103</v>
      </c>
      <c r="G106" s="11" t="s">
        <v>115</v>
      </c>
      <c r="H106" s="24">
        <v>1</v>
      </c>
      <c r="I106" s="11" t="s">
        <v>152</v>
      </c>
      <c r="J106" s="8">
        <v>2295000</v>
      </c>
      <c r="K106" s="8">
        <v>2295000</v>
      </c>
      <c r="L106" s="24" t="s">
        <v>17</v>
      </c>
      <c r="M106" s="8">
        <f t="shared" si="9"/>
        <v>114750</v>
      </c>
      <c r="N106" s="23" t="s">
        <v>277</v>
      </c>
    </row>
    <row r="107" spans="2:14" ht="105" x14ac:dyDescent="0.25">
      <c r="B107" s="9">
        <v>85</v>
      </c>
      <c r="C107" s="24" t="s">
        <v>7</v>
      </c>
      <c r="D107" s="40">
        <v>260</v>
      </c>
      <c r="E107" s="52" t="s">
        <v>111</v>
      </c>
      <c r="F107" s="10" t="s">
        <v>103</v>
      </c>
      <c r="G107" s="11" t="s">
        <v>115</v>
      </c>
      <c r="H107" s="24">
        <v>1</v>
      </c>
      <c r="I107" s="11" t="s">
        <v>147</v>
      </c>
      <c r="J107" s="8">
        <v>1215000</v>
      </c>
      <c r="K107" s="8">
        <v>1215000</v>
      </c>
      <c r="L107" s="24" t="s">
        <v>17</v>
      </c>
      <c r="M107" s="8">
        <f t="shared" si="9"/>
        <v>60750</v>
      </c>
      <c r="N107" s="23" t="s">
        <v>277</v>
      </c>
    </row>
    <row r="108" spans="2:14" ht="75" x14ac:dyDescent="0.25">
      <c r="B108" s="9">
        <v>86</v>
      </c>
      <c r="C108" s="24" t="s">
        <v>7</v>
      </c>
      <c r="D108" s="40">
        <v>261</v>
      </c>
      <c r="E108" s="52" t="s">
        <v>112</v>
      </c>
      <c r="F108" s="11" t="s">
        <v>104</v>
      </c>
      <c r="G108" s="11" t="s">
        <v>115</v>
      </c>
      <c r="H108" s="24">
        <v>1</v>
      </c>
      <c r="I108" s="11" t="s">
        <v>146</v>
      </c>
      <c r="J108" s="8">
        <v>2873000</v>
      </c>
      <c r="K108" s="8">
        <v>2873000</v>
      </c>
      <c r="L108" s="24" t="s">
        <v>17</v>
      </c>
      <c r="M108" s="8">
        <f t="shared" si="9"/>
        <v>143650</v>
      </c>
      <c r="N108" s="23" t="s">
        <v>277</v>
      </c>
    </row>
    <row r="109" spans="2:14" ht="75" x14ac:dyDescent="0.25">
      <c r="B109" s="9">
        <v>87</v>
      </c>
      <c r="C109" s="24" t="s">
        <v>7</v>
      </c>
      <c r="D109" s="40">
        <v>262</v>
      </c>
      <c r="E109" s="52" t="s">
        <v>113</v>
      </c>
      <c r="F109" s="11" t="s">
        <v>104</v>
      </c>
      <c r="G109" s="11" t="s">
        <v>115</v>
      </c>
      <c r="H109" s="24">
        <v>1</v>
      </c>
      <c r="I109" s="11" t="s">
        <v>145</v>
      </c>
      <c r="J109" s="8">
        <v>3591000</v>
      </c>
      <c r="K109" s="8">
        <v>3591000</v>
      </c>
      <c r="L109" s="24" t="s">
        <v>17</v>
      </c>
      <c r="M109" s="8">
        <f t="shared" si="9"/>
        <v>179550</v>
      </c>
      <c r="N109" s="23" t="s">
        <v>277</v>
      </c>
    </row>
    <row r="110" spans="2:14" ht="90" x14ac:dyDescent="0.25">
      <c r="B110" s="9">
        <v>88</v>
      </c>
      <c r="C110" s="24" t="s">
        <v>7</v>
      </c>
      <c r="D110" s="40">
        <v>263</v>
      </c>
      <c r="E110" s="52" t="s">
        <v>114</v>
      </c>
      <c r="F110" s="10" t="s">
        <v>105</v>
      </c>
      <c r="G110" s="11" t="s">
        <v>116</v>
      </c>
      <c r="H110" s="24">
        <v>1</v>
      </c>
      <c r="I110" s="11" t="s">
        <v>144</v>
      </c>
      <c r="J110" s="8">
        <v>3173000</v>
      </c>
      <c r="K110" s="8">
        <v>3173000</v>
      </c>
      <c r="L110" s="24" t="s">
        <v>17</v>
      </c>
      <c r="M110" s="8">
        <f t="shared" si="9"/>
        <v>158650</v>
      </c>
      <c r="N110" s="23" t="s">
        <v>277</v>
      </c>
    </row>
    <row r="111" spans="2:14" ht="60" x14ac:dyDescent="0.25">
      <c r="B111" s="9">
        <v>89</v>
      </c>
      <c r="C111" s="24" t="s">
        <v>7</v>
      </c>
      <c r="D111" s="33">
        <v>374</v>
      </c>
      <c r="E111" s="24" t="s">
        <v>274</v>
      </c>
      <c r="F111" s="13" t="s">
        <v>120</v>
      </c>
      <c r="G111" s="30" t="s">
        <v>128</v>
      </c>
      <c r="H111" s="24">
        <v>1</v>
      </c>
      <c r="I111" s="30" t="s">
        <v>119</v>
      </c>
      <c r="J111" s="8">
        <v>1316000</v>
      </c>
      <c r="K111" s="8">
        <v>1316000</v>
      </c>
      <c r="L111" s="24" t="s">
        <v>17</v>
      </c>
      <c r="M111" s="8">
        <f t="shared" si="9"/>
        <v>65800</v>
      </c>
      <c r="N111" s="23" t="s">
        <v>277</v>
      </c>
    </row>
    <row r="112" spans="2:14" ht="45" x14ac:dyDescent="0.25">
      <c r="B112" s="9">
        <v>90</v>
      </c>
      <c r="C112" s="24" t="s">
        <v>7</v>
      </c>
      <c r="D112" s="33">
        <v>376</v>
      </c>
      <c r="E112" s="24" t="s">
        <v>271</v>
      </c>
      <c r="F112" s="1" t="s">
        <v>122</v>
      </c>
      <c r="G112" s="35" t="s">
        <v>130</v>
      </c>
      <c r="H112" s="24">
        <v>1</v>
      </c>
      <c r="I112" s="36" t="s">
        <v>121</v>
      </c>
      <c r="J112" s="37">
        <v>1157000</v>
      </c>
      <c r="K112" s="37">
        <v>1157000</v>
      </c>
      <c r="L112" s="24" t="s">
        <v>17</v>
      </c>
      <c r="M112" s="8">
        <f t="shared" si="9"/>
        <v>57850</v>
      </c>
      <c r="N112" s="23" t="s">
        <v>277</v>
      </c>
    </row>
    <row r="113" spans="2:14" ht="60" x14ac:dyDescent="0.25">
      <c r="B113" s="9">
        <v>91</v>
      </c>
      <c r="C113" s="24" t="s">
        <v>7</v>
      </c>
      <c r="D113" s="33">
        <v>378</v>
      </c>
      <c r="E113" s="24" t="s">
        <v>273</v>
      </c>
      <c r="F113" s="1" t="s">
        <v>125</v>
      </c>
      <c r="G113" s="35" t="s">
        <v>123</v>
      </c>
      <c r="H113" s="24">
        <v>1</v>
      </c>
      <c r="I113" s="35" t="s">
        <v>124</v>
      </c>
      <c r="J113" s="8">
        <v>680000</v>
      </c>
      <c r="K113" s="8">
        <v>680000</v>
      </c>
      <c r="L113" s="24" t="s">
        <v>17</v>
      </c>
      <c r="M113" s="8">
        <f t="shared" si="9"/>
        <v>34000</v>
      </c>
      <c r="N113" s="23" t="s">
        <v>277</v>
      </c>
    </row>
    <row r="114" spans="2:14" ht="60" x14ac:dyDescent="0.25">
      <c r="B114" s="9">
        <v>92</v>
      </c>
      <c r="C114" s="24" t="s">
        <v>7</v>
      </c>
      <c r="D114" s="33">
        <v>379</v>
      </c>
      <c r="E114" s="24" t="s">
        <v>272</v>
      </c>
      <c r="F114" s="1" t="s">
        <v>126</v>
      </c>
      <c r="G114" s="35" t="s">
        <v>127</v>
      </c>
      <c r="H114" s="24">
        <v>1</v>
      </c>
      <c r="I114" s="35" t="s">
        <v>285</v>
      </c>
      <c r="J114" s="8">
        <v>26758000</v>
      </c>
      <c r="K114" s="8">
        <v>26758000</v>
      </c>
      <c r="L114" s="24" t="s">
        <v>17</v>
      </c>
      <c r="M114" s="8">
        <f t="shared" si="9"/>
        <v>1337900</v>
      </c>
      <c r="N114" s="23" t="s">
        <v>277</v>
      </c>
    </row>
    <row r="115" spans="2:14" ht="60" x14ac:dyDescent="0.25">
      <c r="B115" s="9">
        <v>93</v>
      </c>
      <c r="C115" s="24" t="s">
        <v>7</v>
      </c>
      <c r="D115" s="33">
        <v>380</v>
      </c>
      <c r="E115" s="23" t="s">
        <v>270</v>
      </c>
      <c r="F115" s="13" t="s">
        <v>283</v>
      </c>
      <c r="G115" s="30" t="s">
        <v>129</v>
      </c>
      <c r="H115" s="24">
        <v>1</v>
      </c>
      <c r="I115" s="35" t="s">
        <v>284</v>
      </c>
      <c r="J115" s="8">
        <v>26520000</v>
      </c>
      <c r="K115" s="8">
        <v>26520000</v>
      </c>
      <c r="L115" s="24" t="s">
        <v>17</v>
      </c>
      <c r="M115" s="8">
        <f t="shared" si="9"/>
        <v>1326000</v>
      </c>
      <c r="N115" s="23" t="s">
        <v>277</v>
      </c>
    </row>
    <row r="116" spans="2:14" ht="30" x14ac:dyDescent="0.25">
      <c r="B116" s="9">
        <v>94</v>
      </c>
      <c r="C116" s="24" t="s">
        <v>7</v>
      </c>
      <c r="D116" s="33">
        <v>265</v>
      </c>
      <c r="E116" s="14" t="s">
        <v>245</v>
      </c>
      <c r="F116" s="15" t="s">
        <v>246</v>
      </c>
      <c r="G116" s="30" t="s">
        <v>252</v>
      </c>
      <c r="H116" s="24">
        <v>1</v>
      </c>
      <c r="I116" s="35"/>
      <c r="J116" s="8">
        <v>605658</v>
      </c>
      <c r="K116" s="8">
        <v>605658</v>
      </c>
      <c r="L116" s="24" t="s">
        <v>17</v>
      </c>
      <c r="M116" s="8">
        <f t="shared" si="9"/>
        <v>30282.9</v>
      </c>
      <c r="N116" s="23" t="s">
        <v>277</v>
      </c>
    </row>
    <row r="117" spans="2:14" ht="45" x14ac:dyDescent="0.25">
      <c r="B117" s="9">
        <v>95</v>
      </c>
      <c r="C117" s="24" t="s">
        <v>7</v>
      </c>
      <c r="D117" s="33">
        <v>264</v>
      </c>
      <c r="E117" s="14" t="s">
        <v>247</v>
      </c>
      <c r="F117" s="15" t="s">
        <v>243</v>
      </c>
      <c r="G117" s="30" t="s">
        <v>252</v>
      </c>
      <c r="H117" s="24">
        <v>1</v>
      </c>
      <c r="I117" s="35"/>
      <c r="J117" s="8">
        <v>471941</v>
      </c>
      <c r="K117" s="8">
        <v>471941</v>
      </c>
      <c r="L117" s="24" t="s">
        <v>17</v>
      </c>
      <c r="M117" s="8">
        <f t="shared" si="9"/>
        <v>23597.05</v>
      </c>
      <c r="N117" s="23" t="s">
        <v>277</v>
      </c>
    </row>
    <row r="118" spans="2:14" ht="30" x14ac:dyDescent="0.25">
      <c r="B118" s="9">
        <v>96</v>
      </c>
      <c r="C118" s="24" t="s">
        <v>7</v>
      </c>
      <c r="D118" s="33">
        <v>267</v>
      </c>
      <c r="E118" s="14" t="s">
        <v>248</v>
      </c>
      <c r="F118" s="15" t="s">
        <v>249</v>
      </c>
      <c r="G118" s="30" t="s">
        <v>252</v>
      </c>
      <c r="H118" s="24">
        <v>1</v>
      </c>
      <c r="I118" s="35"/>
      <c r="J118" s="8">
        <v>447889</v>
      </c>
      <c r="K118" s="8">
        <v>447889</v>
      </c>
      <c r="L118" s="24" t="s">
        <v>17</v>
      </c>
      <c r="M118" s="8">
        <f t="shared" si="9"/>
        <v>22394.45</v>
      </c>
      <c r="N118" s="23" t="s">
        <v>277</v>
      </c>
    </row>
    <row r="119" spans="2:14" ht="30" x14ac:dyDescent="0.25">
      <c r="B119" s="9">
        <v>97</v>
      </c>
      <c r="C119" s="24" t="s">
        <v>7</v>
      </c>
      <c r="D119" s="33">
        <v>266</v>
      </c>
      <c r="E119" s="14" t="s">
        <v>250</v>
      </c>
      <c r="F119" s="15" t="s">
        <v>251</v>
      </c>
      <c r="G119" s="30" t="s">
        <v>252</v>
      </c>
      <c r="H119" s="24">
        <v>1</v>
      </c>
      <c r="I119" s="35"/>
      <c r="J119" s="8">
        <v>438550</v>
      </c>
      <c r="K119" s="8">
        <v>438550</v>
      </c>
      <c r="L119" s="24" t="s">
        <v>17</v>
      </c>
      <c r="M119" s="8">
        <f t="shared" si="9"/>
        <v>21927.5</v>
      </c>
      <c r="N119" s="23" t="s">
        <v>277</v>
      </c>
    </row>
    <row r="120" spans="2:14" x14ac:dyDescent="0.25">
      <c r="B120" s="6"/>
      <c r="C120" s="4" t="s">
        <v>259</v>
      </c>
      <c r="D120" s="4"/>
      <c r="E120" s="51"/>
      <c r="F120" s="4"/>
      <c r="G120" s="4"/>
      <c r="H120" s="2"/>
      <c r="I120" s="4"/>
      <c r="J120" s="55"/>
      <c r="K120" s="55"/>
      <c r="L120" s="2"/>
      <c r="M120" s="54"/>
      <c r="N120" s="3"/>
    </row>
    <row r="121" spans="2:14" ht="30" x14ac:dyDescent="0.25">
      <c r="B121" s="9">
        <v>98</v>
      </c>
      <c r="C121" s="24" t="s">
        <v>259</v>
      </c>
      <c r="D121" s="33">
        <v>348</v>
      </c>
      <c r="E121" s="48" t="s">
        <v>269</v>
      </c>
      <c r="F121" s="31" t="s">
        <v>142</v>
      </c>
      <c r="G121" s="31" t="s">
        <v>252</v>
      </c>
      <c r="H121" s="24">
        <v>1</v>
      </c>
      <c r="I121" s="25"/>
      <c r="J121" s="8">
        <v>1027000</v>
      </c>
      <c r="K121" s="8">
        <v>1027000</v>
      </c>
      <c r="L121" s="24" t="s">
        <v>17</v>
      </c>
      <c r="M121" s="8">
        <f>(J121*5)/100</f>
        <v>51350</v>
      </c>
      <c r="N121" s="23" t="s">
        <v>277</v>
      </c>
    </row>
    <row r="122" spans="2:14" ht="30" x14ac:dyDescent="0.25">
      <c r="B122" s="9">
        <v>99</v>
      </c>
      <c r="C122" s="24" t="s">
        <v>259</v>
      </c>
      <c r="D122" s="33">
        <v>347</v>
      </c>
      <c r="E122" s="14" t="s">
        <v>260</v>
      </c>
      <c r="F122" s="17" t="s">
        <v>261</v>
      </c>
      <c r="G122" s="16" t="s">
        <v>252</v>
      </c>
      <c r="H122" s="24">
        <v>1</v>
      </c>
      <c r="I122" s="35"/>
      <c r="J122" s="8">
        <v>521934</v>
      </c>
      <c r="K122" s="8">
        <v>521934</v>
      </c>
      <c r="L122" s="24" t="s">
        <v>17</v>
      </c>
      <c r="M122" s="8">
        <f>(J122*5)/100</f>
        <v>26096.7</v>
      </c>
      <c r="N122" s="23" t="s">
        <v>277</v>
      </c>
    </row>
    <row r="123" spans="2:14" ht="30" x14ac:dyDescent="0.25">
      <c r="B123" s="9">
        <v>100</v>
      </c>
      <c r="C123" s="24" t="s">
        <v>259</v>
      </c>
      <c r="D123" s="33">
        <v>346</v>
      </c>
      <c r="E123" s="14" t="s">
        <v>262</v>
      </c>
      <c r="F123" s="17" t="s">
        <v>258</v>
      </c>
      <c r="G123" s="16" t="s">
        <v>252</v>
      </c>
      <c r="H123" s="24">
        <v>1</v>
      </c>
      <c r="I123" s="35"/>
      <c r="J123" s="8">
        <v>473943</v>
      </c>
      <c r="K123" s="8">
        <v>473943</v>
      </c>
      <c r="L123" s="24" t="s">
        <v>17</v>
      </c>
      <c r="M123" s="8">
        <f>(J123*5)/100</f>
        <v>23697.15</v>
      </c>
      <c r="N123" s="23" t="s">
        <v>277</v>
      </c>
    </row>
    <row r="124" spans="2:14" x14ac:dyDescent="0.25">
      <c r="B124" s="9"/>
      <c r="C124" s="25"/>
      <c r="D124" s="25"/>
      <c r="E124" s="48"/>
      <c r="F124" s="25"/>
      <c r="G124" s="25"/>
      <c r="H124" s="25"/>
      <c r="I124" s="25"/>
      <c r="J124" s="61">
        <f>SUM(J14:J123)</f>
        <v>3765825321</v>
      </c>
      <c r="K124" s="53"/>
      <c r="L124" s="25"/>
      <c r="M124" s="8"/>
      <c r="N124" s="25"/>
    </row>
    <row r="125" spans="2:14" ht="26.25" customHeight="1" x14ac:dyDescent="0.25">
      <c r="D125" s="41"/>
      <c r="F125" s="41"/>
      <c r="I125" s="65"/>
    </row>
    <row r="126" spans="2:14" ht="12" customHeight="1" x14ac:dyDescent="0.25">
      <c r="D126" s="41"/>
      <c r="F126" s="41"/>
      <c r="I126" s="65"/>
    </row>
    <row r="127" spans="2:14" ht="12.75" customHeight="1" x14ac:dyDescent="0.25">
      <c r="D127" s="41"/>
      <c r="F127" s="41"/>
      <c r="I127" s="65"/>
    </row>
    <row r="128" spans="2:14" ht="16.5" customHeight="1" x14ac:dyDescent="0.25">
      <c r="D128" s="68"/>
      <c r="E128" s="68"/>
      <c r="F128" s="68"/>
      <c r="G128" s="68"/>
      <c r="I128" s="64"/>
    </row>
    <row r="129" spans="4:9" ht="16.5" customHeight="1" x14ac:dyDescent="0.25">
      <c r="D129" s="43"/>
      <c r="F129" s="43"/>
      <c r="G129" s="43"/>
      <c r="I129" s="64"/>
    </row>
    <row r="130" spans="4:9" ht="16.5" customHeight="1" x14ac:dyDescent="0.25">
      <c r="D130" s="43"/>
      <c r="F130" s="43"/>
      <c r="G130" s="43"/>
      <c r="I130" s="64"/>
    </row>
    <row r="131" spans="4:9" x14ac:dyDescent="0.25">
      <c r="D131" s="68"/>
      <c r="E131" s="68"/>
      <c r="F131" s="68"/>
      <c r="G131" s="68"/>
      <c r="I131" s="64"/>
    </row>
    <row r="132" spans="4:9" x14ac:dyDescent="0.25">
      <c r="D132" s="41"/>
      <c r="F132" s="41"/>
      <c r="I132" s="64"/>
    </row>
    <row r="133" spans="4:9" x14ac:dyDescent="0.25">
      <c r="D133" s="41"/>
      <c r="F133" s="41"/>
      <c r="I133" s="64"/>
    </row>
    <row r="134" spans="4:9" x14ac:dyDescent="0.25">
      <c r="D134" s="68"/>
      <c r="E134" s="68"/>
      <c r="F134" s="68"/>
      <c r="I134" s="64"/>
    </row>
    <row r="135" spans="4:9" x14ac:dyDescent="0.25">
      <c r="D135" s="64"/>
      <c r="E135" s="64"/>
      <c r="F135" s="64"/>
      <c r="I135" s="64"/>
    </row>
    <row r="136" spans="4:9" x14ac:dyDescent="0.25">
      <c r="D136" s="64"/>
      <c r="E136" s="64"/>
      <c r="F136" s="64"/>
      <c r="I136" s="64"/>
    </row>
    <row r="137" spans="4:9" x14ac:dyDescent="0.25">
      <c r="D137" s="68"/>
      <c r="E137" s="68"/>
      <c r="F137" s="68"/>
      <c r="I137" s="64"/>
    </row>
    <row r="138" spans="4:9" x14ac:dyDescent="0.25">
      <c r="D138" s="41"/>
      <c r="F138" s="41"/>
      <c r="I138" s="64"/>
    </row>
    <row r="139" spans="4:9" x14ac:dyDescent="0.25">
      <c r="I139" s="64"/>
    </row>
    <row r="140" spans="4:9" x14ac:dyDescent="0.25">
      <c r="D140" s="68"/>
      <c r="E140" s="68"/>
      <c r="F140" s="68"/>
      <c r="G140" s="68"/>
      <c r="I140" s="64"/>
    </row>
    <row r="141" spans="4:9" x14ac:dyDescent="0.25">
      <c r="D141" s="64"/>
      <c r="E141" s="64"/>
      <c r="F141" s="64"/>
      <c r="G141" s="64"/>
      <c r="I141" s="64"/>
    </row>
    <row r="142" spans="4:9" x14ac:dyDescent="0.25">
      <c r="D142" s="64"/>
      <c r="E142" s="64"/>
      <c r="F142" s="64"/>
      <c r="G142" s="64"/>
      <c r="I142" s="64"/>
    </row>
    <row r="143" spans="4:9" ht="15" customHeight="1" x14ac:dyDescent="0.25">
      <c r="D143" s="70"/>
      <c r="E143" s="70"/>
      <c r="F143" s="70"/>
      <c r="G143" s="64"/>
      <c r="I143" s="64"/>
    </row>
    <row r="144" spans="4:9" x14ac:dyDescent="0.25">
      <c r="D144" s="70"/>
      <c r="E144" s="70"/>
      <c r="F144" s="70"/>
      <c r="I144" s="64"/>
    </row>
    <row r="145" spans="4:9" x14ac:dyDescent="0.25">
      <c r="I145" s="64"/>
    </row>
    <row r="146" spans="4:9" x14ac:dyDescent="0.25">
      <c r="D146" s="68"/>
      <c r="E146" s="68"/>
      <c r="F146" s="68"/>
      <c r="G146" s="68"/>
      <c r="I146" s="64"/>
    </row>
    <row r="147" spans="4:9" x14ac:dyDescent="0.25">
      <c r="I147" s="64"/>
    </row>
    <row r="148" spans="4:9" x14ac:dyDescent="0.25">
      <c r="I148" s="64"/>
    </row>
    <row r="149" spans="4:9" x14ac:dyDescent="0.25">
      <c r="D149" s="41"/>
      <c r="F149" s="41"/>
      <c r="I149" s="64"/>
    </row>
    <row r="150" spans="4:9" x14ac:dyDescent="0.25">
      <c r="I150" s="66"/>
    </row>
  </sheetData>
  <autoFilter ref="A12:Q125"/>
  <mergeCells count="13">
    <mergeCell ref="L2:N2"/>
    <mergeCell ref="I4:N4"/>
    <mergeCell ref="J3:N3"/>
    <mergeCell ref="L5:N5"/>
    <mergeCell ref="K6:N6"/>
    <mergeCell ref="D140:G140"/>
    <mergeCell ref="D131:G131"/>
    <mergeCell ref="D146:G146"/>
    <mergeCell ref="B11:N11"/>
    <mergeCell ref="D128:G128"/>
    <mergeCell ref="D134:F134"/>
    <mergeCell ref="D137:F137"/>
    <mergeCell ref="D143:F144"/>
  </mergeCells>
  <printOptions horizontalCentered="1" verticalCentered="1"/>
  <pageMargins left="0" right="0" top="0.78740157480314965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 100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Атантаева Гульмира</dc:creator>
  <cp:lastModifiedBy>Арзиева Адалят</cp:lastModifiedBy>
  <cp:lastPrinted>2024-03-27T05:56:30Z</cp:lastPrinted>
  <dcterms:created xsi:type="dcterms:W3CDTF">2022-09-05T12:10:35Z</dcterms:created>
  <dcterms:modified xsi:type="dcterms:W3CDTF">2024-04-02T12:07:49Z</dcterms:modified>
</cp:coreProperties>
</file>